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9eb48483da1ee21/Documents/VC/IQAC/NAAC-Preparations/SSR-2020-FINAL/QIF-TEACHING-LEARNING-EVALUATION/FINAL-DATA/"/>
    </mc:Choice>
  </mc:AlternateContent>
  <xr:revisionPtr revIDLastSave="105" documentId="8_{75A5CA3E-FCA4-4FEC-90AB-B069D86BB503}" xr6:coauthVersionLast="47" xr6:coauthVersionMax="47" xr10:uidLastSave="{2FB68107-A2CA-45EC-AEB9-A4AC39653B23}"/>
  <bookViews>
    <workbookView xWindow="-108" yWindow="-108" windowWidth="23256" windowHeight="12576" activeTab="3" xr2:uid="{00000000-000D-0000-FFFF-FFFF00000000}"/>
  </bookViews>
  <sheets>
    <sheet name="1st sem Cat Wise Strength" sheetId="1" r:id="rId1"/>
    <sheet name="3rd sem Cat Wise Strength" sheetId="6" r:id="rId2"/>
    <sheet name="5th sem Cat Wise Strength" sheetId="8" r:id="rId3"/>
    <sheet name="TOTAL-STUD-STRENGTH" sheetId="9" r:id="rId4"/>
  </sheets>
  <externalReferences>
    <externalReference r:id="rId5"/>
  </externalReferences>
  <definedNames>
    <definedName name="BSC">#REF!</definedName>
    <definedName name="CBZ">#REF!</definedName>
    <definedName name="DATA" localSheetId="1">#REF!</definedName>
    <definedName name="DATA" localSheetId="2">#REF!</definedName>
    <definedName name="DATA">#REF!</definedName>
    <definedName name="data1" localSheetId="1">#REF!</definedName>
    <definedName name="data1" localSheetId="2">#REF!</definedName>
    <definedName name="data1">#REF!</definedName>
    <definedName name="_xlnm.Database">#REF!</definedName>
    <definedName name="FIRST" localSheetId="1">#REF!</definedName>
    <definedName name="FIRST" localSheetId="2">#REF!</definedName>
    <definedName name="FIRST">#REF!</definedName>
    <definedName name="PME">#REF!</definedName>
    <definedName name="_xlnm.Print_Area" localSheetId="0">'1st sem Cat Wise Strength'!$A$1:$U$25</definedName>
    <definedName name="_xlnm.Print_Area" localSheetId="1">'3rd sem Cat Wise Strength'!$A$1:$U$25</definedName>
    <definedName name="_xlnm.Print_Area" localSheetId="2">'5th sem Cat Wise Strength'!$A$1:$U$26</definedName>
    <definedName name="table1">[1]Sheet3!$B$3:$G$469</definedName>
    <definedName name="VVVV" localSheetId="1">#REF!</definedName>
    <definedName name="VVVV" localSheetId="2">#REF!</definedName>
    <definedName name="VVVV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" i="9" l="1"/>
  <c r="D12" i="9" s="1"/>
  <c r="S10" i="9"/>
  <c r="R10" i="9"/>
  <c r="S9" i="9"/>
  <c r="R9" i="9"/>
  <c r="S8" i="9" l="1"/>
  <c r="Q8" i="9"/>
  <c r="O8" i="9"/>
  <c r="M8" i="9"/>
  <c r="K8" i="9"/>
  <c r="I8" i="9"/>
  <c r="G8" i="9"/>
  <c r="E8" i="9"/>
  <c r="C8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T32" i="8"/>
  <c r="R32" i="8"/>
  <c r="P32" i="8"/>
  <c r="N32" i="8"/>
  <c r="L32" i="8"/>
  <c r="J32" i="8"/>
  <c r="H32" i="8"/>
  <c r="F32" i="8"/>
  <c r="D32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T31" i="6"/>
  <c r="R31" i="6"/>
  <c r="P31" i="6"/>
  <c r="N31" i="6"/>
  <c r="L31" i="6"/>
  <c r="J31" i="6"/>
  <c r="H31" i="6"/>
  <c r="F31" i="6"/>
  <c r="D31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O12" i="1"/>
  <c r="Q14" i="1"/>
  <c r="T37" i="1"/>
  <c r="N37" i="1"/>
  <c r="L37" i="1"/>
  <c r="J37" i="1"/>
  <c r="H37" i="1"/>
  <c r="F37" i="1"/>
  <c r="D37" i="1"/>
  <c r="T36" i="1"/>
  <c r="S36" i="1"/>
  <c r="R36" i="1"/>
  <c r="Q36" i="1"/>
  <c r="R37" i="1" s="1"/>
  <c r="P36" i="1"/>
  <c r="N36" i="1"/>
  <c r="M36" i="1"/>
  <c r="L36" i="1"/>
  <c r="K36" i="1"/>
  <c r="J36" i="1"/>
  <c r="I36" i="1"/>
  <c r="H36" i="1"/>
  <c r="G36" i="1"/>
  <c r="F36" i="1"/>
  <c r="E36" i="1"/>
  <c r="D36" i="1"/>
  <c r="C36" i="1"/>
  <c r="U33" i="1"/>
  <c r="S33" i="1"/>
  <c r="O33" i="1"/>
  <c r="M33" i="1"/>
  <c r="K33" i="1"/>
  <c r="I33" i="1"/>
  <c r="G33" i="1"/>
  <c r="E33" i="1"/>
  <c r="U32" i="1"/>
  <c r="T32" i="1"/>
  <c r="S32" i="1"/>
  <c r="R32" i="1"/>
  <c r="Q32" i="1"/>
  <c r="O32" i="1"/>
  <c r="N32" i="1"/>
  <c r="M32" i="1"/>
  <c r="L32" i="1"/>
  <c r="K32" i="1"/>
  <c r="J32" i="1"/>
  <c r="I32" i="1"/>
  <c r="H32" i="1"/>
  <c r="G32" i="1"/>
  <c r="F32" i="1"/>
  <c r="E32" i="1"/>
  <c r="D32" i="1"/>
  <c r="T26" i="8"/>
  <c r="I24" i="6"/>
  <c r="E24" i="6"/>
  <c r="D24" i="6"/>
  <c r="T23" i="6"/>
  <c r="S23" i="6"/>
  <c r="U23" i="6" s="1"/>
  <c r="T22" i="6"/>
  <c r="S22" i="6"/>
  <c r="W21" i="6"/>
  <c r="T21" i="6"/>
  <c r="S21" i="6"/>
  <c r="U21" i="6" s="1"/>
  <c r="R20" i="6"/>
  <c r="R24" i="6" s="1"/>
  <c r="Q20" i="6"/>
  <c r="Q24" i="6" s="1"/>
  <c r="P20" i="6"/>
  <c r="P24" i="6" s="1"/>
  <c r="O20" i="6"/>
  <c r="O24" i="6" s="1"/>
  <c r="N20" i="6"/>
  <c r="N24" i="6" s="1"/>
  <c r="M20" i="6"/>
  <c r="M24" i="6" s="1"/>
  <c r="L20" i="6"/>
  <c r="L24" i="6" s="1"/>
  <c r="K20" i="6"/>
  <c r="K24" i="6" s="1"/>
  <c r="J20" i="6"/>
  <c r="J24" i="6" s="1"/>
  <c r="I20" i="6"/>
  <c r="H20" i="6"/>
  <c r="H24" i="6" s="1"/>
  <c r="G20" i="6"/>
  <c r="G24" i="6" s="1"/>
  <c r="F20" i="6"/>
  <c r="F24" i="6" s="1"/>
  <c r="E20" i="6"/>
  <c r="D20" i="6"/>
  <c r="C20" i="6"/>
  <c r="C24" i="6" s="1"/>
  <c r="T19" i="6"/>
  <c r="S19" i="6"/>
  <c r="U19" i="6" s="1"/>
  <c r="T18" i="6"/>
  <c r="S18" i="6"/>
  <c r="T17" i="6"/>
  <c r="S17" i="6"/>
  <c r="U17" i="6" s="1"/>
  <c r="U16" i="6"/>
  <c r="T16" i="6"/>
  <c r="S16" i="6"/>
  <c r="T15" i="6"/>
  <c r="T20" i="6" s="1"/>
  <c r="T24" i="6" s="1"/>
  <c r="S15" i="6"/>
  <c r="S20" i="6" s="1"/>
  <c r="S24" i="6" s="1"/>
  <c r="L14" i="6"/>
  <c r="K14" i="6"/>
  <c r="D14" i="6"/>
  <c r="C14" i="6"/>
  <c r="T13" i="6"/>
  <c r="S13" i="6"/>
  <c r="U13" i="6" s="1"/>
  <c r="R12" i="6"/>
  <c r="R14" i="6" s="1"/>
  <c r="Q12" i="6"/>
  <c r="Q14" i="6" s="1"/>
  <c r="P12" i="6"/>
  <c r="P14" i="6" s="1"/>
  <c r="O12" i="6"/>
  <c r="O14" i="6" s="1"/>
  <c r="N12" i="6"/>
  <c r="N14" i="6" s="1"/>
  <c r="M12" i="6"/>
  <c r="M14" i="6" s="1"/>
  <c r="L12" i="6"/>
  <c r="K12" i="6"/>
  <c r="J12" i="6"/>
  <c r="J14" i="6" s="1"/>
  <c r="I12" i="6"/>
  <c r="I14" i="6" s="1"/>
  <c r="H12" i="6"/>
  <c r="H14" i="6" s="1"/>
  <c r="G12" i="6"/>
  <c r="G14" i="6" s="1"/>
  <c r="F12" i="6"/>
  <c r="F14" i="6" s="1"/>
  <c r="E12" i="6"/>
  <c r="E14" i="6" s="1"/>
  <c r="D12" i="6"/>
  <c r="C12" i="6"/>
  <c r="T11" i="6"/>
  <c r="T12" i="6" s="1"/>
  <c r="T14" i="6" s="1"/>
  <c r="S11" i="6"/>
  <c r="S9" i="6"/>
  <c r="U9" i="6" s="1"/>
  <c r="S8" i="6"/>
  <c r="S12" i="6" s="1"/>
  <c r="S14" i="6" s="1"/>
  <c r="U7" i="6"/>
  <c r="U8" i="6" l="1"/>
  <c r="U11" i="6"/>
  <c r="Y5" i="6"/>
  <c r="U15" i="6"/>
  <c r="U20" i="6" s="1"/>
  <c r="U24" i="6" s="1"/>
  <c r="U18" i="6"/>
  <c r="U22" i="6"/>
  <c r="U12" i="6"/>
  <c r="X5" i="6" l="1"/>
  <c r="U14" i="6"/>
  <c r="T25" i="6" s="1"/>
  <c r="P24" i="1"/>
  <c r="O24" i="1"/>
  <c r="H24" i="1"/>
  <c r="G24" i="1"/>
  <c r="T23" i="1"/>
  <c r="S23" i="1"/>
  <c r="U23" i="1" s="1"/>
  <c r="T22" i="1"/>
  <c r="S22" i="1"/>
  <c r="U22" i="1" s="1"/>
  <c r="W21" i="1"/>
  <c r="T21" i="1"/>
  <c r="S21" i="1"/>
  <c r="U21" i="1" s="1"/>
  <c r="R20" i="1"/>
  <c r="R24" i="1" s="1"/>
  <c r="Q20" i="1"/>
  <c r="Q24" i="1" s="1"/>
  <c r="P20" i="1"/>
  <c r="O20" i="1"/>
  <c r="N20" i="1"/>
  <c r="N24" i="1" s="1"/>
  <c r="M20" i="1"/>
  <c r="M24" i="1" s="1"/>
  <c r="L20" i="1"/>
  <c r="L24" i="1" s="1"/>
  <c r="K20" i="1"/>
  <c r="K24" i="1" s="1"/>
  <c r="J20" i="1"/>
  <c r="J24" i="1" s="1"/>
  <c r="I20" i="1"/>
  <c r="I24" i="1" s="1"/>
  <c r="H20" i="1"/>
  <c r="G20" i="1"/>
  <c r="F20" i="1"/>
  <c r="F24" i="1" s="1"/>
  <c r="E20" i="1"/>
  <c r="E24" i="1" s="1"/>
  <c r="D20" i="1"/>
  <c r="D24" i="1" s="1"/>
  <c r="C20" i="1"/>
  <c r="C24" i="1" s="1"/>
  <c r="T19" i="1"/>
  <c r="S19" i="1"/>
  <c r="T18" i="1"/>
  <c r="S18" i="1"/>
  <c r="U18" i="1" s="1"/>
  <c r="T17" i="1"/>
  <c r="S17" i="1"/>
  <c r="U17" i="1" s="1"/>
  <c r="T16" i="1"/>
  <c r="S16" i="1"/>
  <c r="U16" i="1" s="1"/>
  <c r="T15" i="1"/>
  <c r="U15" i="1" s="1"/>
  <c r="S15" i="1"/>
  <c r="O14" i="1"/>
  <c r="K14" i="1"/>
  <c r="T13" i="1"/>
  <c r="S13" i="1"/>
  <c r="U13" i="1" s="1"/>
  <c r="Y5" i="1" s="1"/>
  <c r="R12" i="1"/>
  <c r="R14" i="1" s="1"/>
  <c r="Q12" i="1"/>
  <c r="P12" i="1"/>
  <c r="P14" i="1" s="1"/>
  <c r="N12" i="1"/>
  <c r="N14" i="1" s="1"/>
  <c r="M12" i="1"/>
  <c r="M14" i="1" s="1"/>
  <c r="L12" i="1"/>
  <c r="L14" i="1" s="1"/>
  <c r="K12" i="1"/>
  <c r="J12" i="1"/>
  <c r="J14" i="1" s="1"/>
  <c r="I12" i="1"/>
  <c r="I14" i="1" s="1"/>
  <c r="H12" i="1"/>
  <c r="H14" i="1" s="1"/>
  <c r="G12" i="1"/>
  <c r="G14" i="1" s="1"/>
  <c r="F12" i="1"/>
  <c r="F14" i="1" s="1"/>
  <c r="E12" i="1"/>
  <c r="E14" i="1" s="1"/>
  <c r="D12" i="1"/>
  <c r="D14" i="1" s="1"/>
  <c r="C12" i="1"/>
  <c r="C14" i="1" s="1"/>
  <c r="T11" i="1"/>
  <c r="S11" i="1"/>
  <c r="T10" i="1"/>
  <c r="S10" i="1"/>
  <c r="U10" i="1" s="1"/>
  <c r="U9" i="1"/>
  <c r="T9" i="1"/>
  <c r="S9" i="1"/>
  <c r="T8" i="1"/>
  <c r="S8" i="1"/>
  <c r="T7" i="1"/>
  <c r="S7" i="1"/>
  <c r="P32" i="1" l="1"/>
  <c r="Q33" i="1" s="1"/>
  <c r="O36" i="1"/>
  <c r="P37" i="1" s="1"/>
  <c r="S12" i="1"/>
  <c r="S14" i="1" s="1"/>
  <c r="U8" i="1"/>
  <c r="U19" i="1"/>
  <c r="U20" i="1" s="1"/>
  <c r="U24" i="1" s="1"/>
  <c r="T12" i="1"/>
  <c r="T14" i="1" s="1"/>
  <c r="U11" i="1"/>
  <c r="S20" i="1"/>
  <c r="S24" i="1" s="1"/>
  <c r="V21" i="1"/>
  <c r="T20" i="1"/>
  <c r="T24" i="1" s="1"/>
  <c r="U7" i="1"/>
  <c r="U12" i="1" s="1"/>
  <c r="U14" i="1" l="1"/>
  <c r="T25" i="1" s="1"/>
  <c r="X5" i="1"/>
</calcChain>
</file>

<file path=xl/sharedStrings.xml><?xml version="1.0" encoding="utf-8"?>
<sst xmlns="http://schemas.openxmlformats.org/spreadsheetml/2006/main" count="306" uniqueCount="58">
  <si>
    <t>VIJAYA COLLEGE</t>
  </si>
  <si>
    <t>Basavanagudi, Bangalore- 560 004.</t>
  </si>
  <si>
    <t>UG courses strength for the academic year 2020-21</t>
  </si>
  <si>
    <t>I Year</t>
  </si>
  <si>
    <t>Course</t>
  </si>
  <si>
    <t>SC</t>
  </si>
  <si>
    <t>ST</t>
  </si>
  <si>
    <t>Cat-1</t>
  </si>
  <si>
    <t>2A</t>
  </si>
  <si>
    <t>2B</t>
  </si>
  <si>
    <t>3A</t>
  </si>
  <si>
    <t>3B</t>
  </si>
  <si>
    <t>GM</t>
  </si>
  <si>
    <t>Total</t>
  </si>
  <si>
    <t>Total Admitted</t>
  </si>
  <si>
    <t>B</t>
  </si>
  <si>
    <t>G</t>
  </si>
  <si>
    <t>PCM</t>
  </si>
  <si>
    <t>CBZ</t>
  </si>
  <si>
    <t>-11 LEFT GM-HIN -BOY</t>
  </si>
  <si>
    <t>PME</t>
  </si>
  <si>
    <t>MES</t>
  </si>
  <si>
    <t>PMCs</t>
  </si>
  <si>
    <t>Science Total</t>
  </si>
  <si>
    <t>B.Com (Aided)
1-200</t>
  </si>
  <si>
    <t>-1 LEFT GM-KAN -GIRL- ADM NO 141 AIDED STUDENT</t>
  </si>
  <si>
    <t>TOTAL</t>
  </si>
  <si>
    <t>MECs</t>
  </si>
  <si>
    <t>SMCs</t>
  </si>
  <si>
    <t>CZBt</t>
  </si>
  <si>
    <t>CBBt</t>
  </si>
  <si>
    <t>BcGMb</t>
  </si>
  <si>
    <t>-1 GM GIRL LEFT</t>
  </si>
  <si>
    <r>
      <rPr>
        <sz val="9"/>
        <color rgb="FF000000"/>
        <rFont val="Cambria"/>
        <family val="2"/>
        <scheme val="major"/>
      </rPr>
      <t>B.Com(Unaided)</t>
    </r>
    <r>
      <rPr>
        <sz val="10"/>
        <color rgb="FF000000"/>
        <rFont val="Cambria"/>
        <family val="1"/>
        <scheme val="major"/>
      </rPr>
      <t xml:space="preserve">  
201-onwards</t>
    </r>
  </si>
  <si>
    <t>BBA</t>
  </si>
  <si>
    <t>BCA</t>
  </si>
  <si>
    <t>1 LEFT 3A - KAN- BOY</t>
  </si>
  <si>
    <t>GRAND TOTAL</t>
  </si>
  <si>
    <t>II Year - 3rd semester</t>
  </si>
  <si>
    <t>III Year - 5th Semester</t>
  </si>
  <si>
    <t>AIDED COURSES</t>
  </si>
  <si>
    <t xml:space="preserve">B.Com (Aided)
</t>
  </si>
  <si>
    <t>UN-AIDED COURSES</t>
  </si>
  <si>
    <t>CBBT</t>
  </si>
  <si>
    <t>CZBT</t>
  </si>
  <si>
    <t>BCGMB</t>
  </si>
  <si>
    <t>SMCS</t>
  </si>
  <si>
    <t>MECS</t>
  </si>
  <si>
    <t>B.Com 
Un-aided</t>
  </si>
  <si>
    <t>YEAR</t>
  </si>
  <si>
    <t>I</t>
  </si>
  <si>
    <t>II</t>
  </si>
  <si>
    <t>III</t>
  </si>
  <si>
    <t>UG</t>
  </si>
  <si>
    <t>PG I YEAR</t>
  </si>
  <si>
    <t>PG II YEAR</t>
  </si>
  <si>
    <t>Grand Total</t>
  </si>
  <si>
    <t>TOTAL STUDENT STRENGTH : UG &amp; 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</si>
</sst>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20"/>
      <color rgb="FF00000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8"/>
      <color rgb="FF000000"/>
      <name val="Cambria"/>
      <family val="1"/>
      <scheme val="major"/>
    </font>
    <font>
      <b/>
      <sz val="14"/>
      <color rgb="FF000000"/>
      <name val="Cambria"/>
      <family val="1"/>
      <scheme val="major"/>
    </font>
    <font>
      <b/>
      <sz val="16"/>
      <color rgb="FF00000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3"/>
      <color rgb="FF000000"/>
      <name val="Cambria"/>
      <family val="1"/>
      <scheme val="major"/>
    </font>
    <font>
      <sz val="14"/>
      <color rgb="FF000000"/>
      <name val="Cambria"/>
      <family val="1"/>
      <scheme val="major"/>
    </font>
    <font>
      <sz val="12"/>
      <color rgb="FF000000"/>
      <name val="Cambria"/>
      <family val="1"/>
      <scheme val="major"/>
    </font>
    <font>
      <sz val="10"/>
      <color rgb="FF000000"/>
      <name val="Cambria"/>
      <family val="1"/>
      <scheme val="major"/>
    </font>
    <font>
      <b/>
      <sz val="16"/>
      <color rgb="FF000000"/>
      <name val="Cambria"/>
      <family val="1"/>
    </font>
    <font>
      <b/>
      <sz val="14"/>
      <color rgb="FF000000"/>
      <name val="Cambria"/>
      <family val="1"/>
    </font>
    <font>
      <sz val="11"/>
      <color theme="1"/>
      <name val="Cambria"/>
      <family val="1"/>
    </font>
    <font>
      <sz val="10"/>
      <color rgb="FF000000"/>
      <name val="Cambria"/>
      <family val="2"/>
      <scheme val="major"/>
    </font>
    <font>
      <sz val="9"/>
      <color rgb="FF000000"/>
      <name val="Cambria"/>
      <family val="2"/>
      <scheme val="major"/>
    </font>
    <font>
      <b/>
      <sz val="20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color rgb="FFC00000"/>
      <name val="Cambria"/>
      <family val="1"/>
      <scheme val="major"/>
    </font>
    <font>
      <sz val="13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3"/>
      <color rgb="FF0070C0"/>
      <name val="Cambria"/>
      <family val="1"/>
      <scheme val="major"/>
    </font>
    <font>
      <sz val="13"/>
      <color rgb="FF0070C0"/>
      <name val="Cambria"/>
      <family val="1"/>
      <scheme val="major"/>
    </font>
    <font>
      <b/>
      <sz val="13"/>
      <color theme="9" tint="-0.249977111117893"/>
      <name val="Cambria"/>
      <family val="1"/>
      <scheme val="major"/>
    </font>
    <font>
      <b/>
      <sz val="13"/>
      <color rgb="FFC00000"/>
      <name val="Cambria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10">
    <xf numFmtId="0" fontId="0" fillId="0" borderId="0" xfId="0"/>
    <xf numFmtId="0" fontId="7" fillId="2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0" fillId="0" borderId="0" xfId="0" quotePrefix="1"/>
    <xf numFmtId="0" fontId="6" fillId="4" borderId="16" xfId="0" applyFont="1" applyFill="1" applyBorder="1" applyAlignment="1">
      <alignment vertical="center" shrinkToFit="1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left" vertical="center" wrapText="1"/>
    </xf>
    <xf numFmtId="0" fontId="9" fillId="5" borderId="17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/>
    </xf>
    <xf numFmtId="0" fontId="12" fillId="6" borderId="17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13" fillId="0" borderId="0" xfId="0" applyFont="1"/>
    <xf numFmtId="0" fontId="8" fillId="0" borderId="12" xfId="0" applyFont="1" applyFill="1" applyBorder="1"/>
    <xf numFmtId="0" fontId="8" fillId="0" borderId="16" xfId="0" applyFont="1" applyFill="1" applyBorder="1"/>
    <xf numFmtId="0" fontId="14" fillId="5" borderId="16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0" fontId="12" fillId="6" borderId="21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12" fillId="6" borderId="23" xfId="0" applyFont="1" applyFill="1" applyBorder="1" applyAlignment="1">
      <alignment horizontal="center" vertical="center"/>
    </xf>
    <xf numFmtId="0" fontId="18" fillId="0" borderId="0" xfId="0" applyFont="1"/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center" vertical="center"/>
    </xf>
    <xf numFmtId="0" fontId="9" fillId="10" borderId="35" xfId="0" applyFont="1" applyFill="1" applyBorder="1" applyAlignment="1">
      <alignment horizontal="center" vertical="center"/>
    </xf>
    <xf numFmtId="0" fontId="9" fillId="11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10" borderId="17" xfId="0" applyFont="1" applyFill="1" applyBorder="1" applyAlignment="1">
      <alignment horizontal="center" vertical="center"/>
    </xf>
    <xf numFmtId="0" fontId="9" fillId="11" borderId="17" xfId="0" applyFont="1" applyFill="1" applyBorder="1" applyAlignment="1">
      <alignment horizontal="center" vertical="center"/>
    </xf>
    <xf numFmtId="0" fontId="6" fillId="12" borderId="37" xfId="0" applyFont="1" applyFill="1" applyBorder="1" applyAlignment="1">
      <alignment vertical="center" shrinkToFit="1"/>
    </xf>
    <xf numFmtId="0" fontId="4" fillId="12" borderId="38" xfId="0" applyFont="1" applyFill="1" applyBorder="1" applyAlignment="1">
      <alignment horizontal="center" vertical="center"/>
    </xf>
    <xf numFmtId="0" fontId="0" fillId="12" borderId="0" xfId="0" applyFill="1"/>
    <xf numFmtId="0" fontId="10" fillId="9" borderId="26" xfId="0" applyFont="1" applyFill="1" applyBorder="1" applyAlignment="1">
      <alignment horizontal="left" vertical="center" wrapText="1"/>
    </xf>
    <xf numFmtId="0" fontId="9" fillId="9" borderId="13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0" fillId="9" borderId="0" xfId="0" quotePrefix="1" applyFill="1"/>
    <xf numFmtId="0" fontId="0" fillId="9" borderId="0" xfId="0" applyFill="1"/>
    <xf numFmtId="0" fontId="11" fillId="13" borderId="16" xfId="0" applyFont="1" applyFill="1" applyBorder="1" applyAlignment="1">
      <alignment horizontal="center"/>
    </xf>
    <xf numFmtId="0" fontId="12" fillId="13" borderId="17" xfId="0" applyFont="1" applyFill="1" applyBorder="1" applyAlignment="1">
      <alignment horizontal="center" vertical="center"/>
    </xf>
    <xf numFmtId="0" fontId="13" fillId="13" borderId="0" xfId="0" applyFont="1" applyFill="1"/>
    <xf numFmtId="0" fontId="8" fillId="0" borderId="34" xfId="0" applyFont="1" applyFill="1" applyBorder="1"/>
    <xf numFmtId="0" fontId="15" fillId="9" borderId="12" xfId="0" applyFont="1" applyFill="1" applyBorder="1" applyAlignment="1">
      <alignment horizontal="left" vertical="center" wrapText="1"/>
    </xf>
    <xf numFmtId="0" fontId="12" fillId="13" borderId="2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6" fillId="7" borderId="25" xfId="0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/>
    </xf>
    <xf numFmtId="0" fontId="4" fillId="8" borderId="27" xfId="0" applyFont="1" applyFill="1" applyBorder="1" applyAlignment="1">
      <alignment horizontal="center"/>
    </xf>
    <xf numFmtId="0" fontId="4" fillId="8" borderId="39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 wrapText="1"/>
    </xf>
    <xf numFmtId="0" fontId="22" fillId="0" borderId="40" xfId="0" applyFont="1" applyBorder="1" applyAlignment="1">
      <alignment horizontal="center"/>
    </xf>
    <xf numFmtId="0" fontId="7" fillId="0" borderId="24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</cellXfs>
  <cellStyles count="9">
    <cellStyle name="Normal" xfId="0" builtinId="0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4" xfId="5" xr:uid="{00000000-0005-0000-0000-000004000000}"/>
    <cellStyle name="Normal 5" xfId="1" xr:uid="{00000000-0005-0000-0000-000005000000}"/>
    <cellStyle name="Normal 6" xfId="6" xr:uid="{00000000-0005-0000-0000-000006000000}"/>
    <cellStyle name="Normal 7" xfId="7" xr:uid="{00000000-0005-0000-0000-000007000000}"/>
    <cellStyle name="Normal 7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OM-BLANK"/>
      <sheetName val="Cat Wise Strength"/>
      <sheetName val="Aided Lang wise Strength "/>
      <sheetName val="Un-Aided Lang wise Strength "/>
      <sheetName val="OVERALL STRENGTH 20-21"/>
      <sheetName val="BCOM-A"/>
      <sheetName val="BCOM-B"/>
      <sheetName val="BCOM-C"/>
      <sheetName val="BCOM-D"/>
      <sheetName val="BBA"/>
      <sheetName val="BCA"/>
      <sheetName val="PCM"/>
      <sheetName val="CBZ"/>
      <sheetName val="PMCS"/>
      <sheetName val="PME"/>
      <sheetName val="CZBT"/>
      <sheetName val="BCGMB"/>
      <sheetName val="SMCS"/>
      <sheetName val="MECS"/>
      <sheetName val="Sheet3"/>
      <sheetName val="Sheet4"/>
      <sheetName val="KANNADA"/>
      <sheetName val="HIN"/>
      <sheetName val="SAN"/>
      <sheetName val="langprob"/>
      <sheetName val="Strength"/>
      <sheetName val="TALLYdata"/>
      <sheetName val="id"/>
      <sheetName val="LeftList"/>
      <sheetName val="IDnarend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">
          <cell r="B3" t="str">
            <v>ADITHYA M S</v>
          </cell>
          <cell r="C3">
            <v>3</v>
          </cell>
          <cell r="D3" t="str">
            <v>BCOM</v>
          </cell>
          <cell r="E3" t="str">
            <v>BCOM</v>
          </cell>
          <cell r="F3" t="str">
            <v>A</v>
          </cell>
          <cell r="G3" t="str">
            <v>S</v>
          </cell>
        </row>
        <row r="4">
          <cell r="B4" t="str">
            <v>NITHISH KUMAR E</v>
          </cell>
          <cell r="C4">
            <v>2</v>
          </cell>
          <cell r="D4" t="str">
            <v>BCOM</v>
          </cell>
          <cell r="E4" t="str">
            <v>BCOM</v>
          </cell>
          <cell r="F4" t="str">
            <v>A</v>
          </cell>
          <cell r="G4" t="str">
            <v>K</v>
          </cell>
        </row>
        <row r="5">
          <cell r="B5" t="str">
            <v>RAHUL ADITHYA R</v>
          </cell>
          <cell r="C5">
            <v>7</v>
          </cell>
          <cell r="D5" t="str">
            <v>BCOM</v>
          </cell>
          <cell r="E5" t="str">
            <v>BCOM</v>
          </cell>
          <cell r="F5" t="str">
            <v>A</v>
          </cell>
          <cell r="G5" t="str">
            <v>K</v>
          </cell>
        </row>
        <row r="6">
          <cell r="B6" t="str">
            <v>CHANDAN N</v>
          </cell>
          <cell r="C6">
            <v>1</v>
          </cell>
          <cell r="D6" t="str">
            <v>BCA</v>
          </cell>
          <cell r="E6" t="str">
            <v>BCA</v>
          </cell>
          <cell r="F6" t="str">
            <v>A</v>
          </cell>
          <cell r="G6" t="str">
            <v>K</v>
          </cell>
        </row>
        <row r="7">
          <cell r="B7" t="str">
            <v>HARSHA G</v>
          </cell>
          <cell r="C7">
            <v>1</v>
          </cell>
          <cell r="D7" t="str">
            <v>BCOM</v>
          </cell>
          <cell r="E7" t="str">
            <v>BCOM</v>
          </cell>
          <cell r="F7" t="str">
            <v>A</v>
          </cell>
          <cell r="G7" t="str">
            <v>K</v>
          </cell>
        </row>
        <row r="8">
          <cell r="B8" t="str">
            <v>AJAY B</v>
          </cell>
          <cell r="C8">
            <v>2</v>
          </cell>
          <cell r="D8" t="str">
            <v>BBA</v>
          </cell>
          <cell r="E8" t="str">
            <v>BBA</v>
          </cell>
          <cell r="F8" t="str">
            <v>A</v>
          </cell>
          <cell r="G8" t="str">
            <v>K</v>
          </cell>
        </row>
        <row r="9">
          <cell r="B9" t="str">
            <v>ALOK M D</v>
          </cell>
          <cell r="C9">
            <v>1</v>
          </cell>
          <cell r="D9" t="str">
            <v>BSC</v>
          </cell>
          <cell r="E9" t="str">
            <v>SMCS</v>
          </cell>
          <cell r="F9" t="str">
            <v>I</v>
          </cell>
          <cell r="G9" t="str">
            <v>K</v>
          </cell>
        </row>
        <row r="10">
          <cell r="B10" t="str">
            <v>ROHITH S</v>
          </cell>
          <cell r="C10">
            <v>11</v>
          </cell>
          <cell r="D10" t="str">
            <v>BCOM</v>
          </cell>
          <cell r="E10" t="str">
            <v>BCOM</v>
          </cell>
          <cell r="F10" t="str">
            <v>A</v>
          </cell>
          <cell r="G10" t="str">
            <v>K</v>
          </cell>
        </row>
        <row r="11">
          <cell r="B11" t="str">
            <v>MANJUNATH V</v>
          </cell>
          <cell r="C11">
            <v>8</v>
          </cell>
          <cell r="D11" t="str">
            <v>BCOM</v>
          </cell>
          <cell r="E11" t="str">
            <v>BCOM</v>
          </cell>
          <cell r="F11" t="str">
            <v>A</v>
          </cell>
          <cell r="G11" t="str">
            <v>K</v>
          </cell>
        </row>
        <row r="12">
          <cell r="B12" t="str">
            <v>RAKSHITHA SHARMA</v>
          </cell>
          <cell r="C12">
            <v>5</v>
          </cell>
          <cell r="D12" t="str">
            <v>BCOM</v>
          </cell>
          <cell r="E12" t="str">
            <v>BCOM</v>
          </cell>
          <cell r="F12" t="str">
            <v>A</v>
          </cell>
          <cell r="G12" t="str">
            <v>S</v>
          </cell>
        </row>
        <row r="13">
          <cell r="B13" t="str">
            <v>DHANRAJ S</v>
          </cell>
          <cell r="C13">
            <v>9</v>
          </cell>
          <cell r="D13" t="str">
            <v>BCOM</v>
          </cell>
          <cell r="E13" t="str">
            <v>BCOM</v>
          </cell>
          <cell r="F13" t="str">
            <v>A</v>
          </cell>
          <cell r="G13" t="str">
            <v>K</v>
          </cell>
        </row>
        <row r="14">
          <cell r="B14" t="str">
            <v>LEELASHREE R</v>
          </cell>
          <cell r="C14">
            <v>4</v>
          </cell>
          <cell r="D14" t="str">
            <v>BCOM</v>
          </cell>
          <cell r="E14" t="str">
            <v>BCOM</v>
          </cell>
          <cell r="F14" t="str">
            <v>A</v>
          </cell>
          <cell r="G14" t="str">
            <v>K</v>
          </cell>
        </row>
        <row r="15">
          <cell r="B15" t="str">
            <v>SAHANA C</v>
          </cell>
          <cell r="C15">
            <v>6</v>
          </cell>
          <cell r="D15" t="str">
            <v>BCOM</v>
          </cell>
          <cell r="E15" t="str">
            <v>BCOM</v>
          </cell>
          <cell r="F15" t="str">
            <v>A</v>
          </cell>
          <cell r="G15" t="str">
            <v>K</v>
          </cell>
        </row>
        <row r="16">
          <cell r="B16" t="str">
            <v>SIDDARTH KRISHNA R</v>
          </cell>
          <cell r="C16">
            <v>10</v>
          </cell>
          <cell r="D16" t="str">
            <v>BCOM</v>
          </cell>
          <cell r="E16" t="str">
            <v>BCOM</v>
          </cell>
          <cell r="F16" t="str">
            <v>A</v>
          </cell>
          <cell r="G16" t="str">
            <v>H</v>
          </cell>
        </row>
        <row r="17">
          <cell r="B17" t="str">
            <v>VINITHA D</v>
          </cell>
          <cell r="C17">
            <v>19</v>
          </cell>
          <cell r="D17" t="str">
            <v>BCOM</v>
          </cell>
          <cell r="E17" t="str">
            <v>BCOM</v>
          </cell>
          <cell r="F17" t="str">
            <v>A</v>
          </cell>
          <cell r="G17" t="str">
            <v>S</v>
          </cell>
        </row>
        <row r="18">
          <cell r="B18" t="str">
            <v>MANOJ K</v>
          </cell>
          <cell r="C18">
            <v>15</v>
          </cell>
          <cell r="D18" t="str">
            <v>BCOM</v>
          </cell>
          <cell r="E18" t="str">
            <v>BCOM</v>
          </cell>
          <cell r="F18" t="str">
            <v>A</v>
          </cell>
          <cell r="G18" t="str">
            <v>K</v>
          </cell>
        </row>
        <row r="19">
          <cell r="B19" t="str">
            <v>BHOOMIKA M</v>
          </cell>
          <cell r="C19">
            <v>22</v>
          </cell>
          <cell r="D19" t="str">
            <v>BCOM</v>
          </cell>
          <cell r="E19" t="str">
            <v>BCOM</v>
          </cell>
          <cell r="F19" t="str">
            <v>A</v>
          </cell>
          <cell r="G19" t="str">
            <v>S</v>
          </cell>
        </row>
        <row r="20">
          <cell r="B20" t="str">
            <v>SHREYAS A M</v>
          </cell>
          <cell r="C20">
            <v>13</v>
          </cell>
          <cell r="D20" t="str">
            <v>BCOM</v>
          </cell>
          <cell r="E20" t="str">
            <v>BCOM</v>
          </cell>
          <cell r="F20" t="str">
            <v>A</v>
          </cell>
          <cell r="G20" t="str">
            <v>K</v>
          </cell>
        </row>
        <row r="21">
          <cell r="B21" t="str">
            <v>HARISH BABU L R</v>
          </cell>
          <cell r="C21">
            <v>16</v>
          </cell>
          <cell r="D21" t="str">
            <v>BCOM</v>
          </cell>
          <cell r="E21" t="str">
            <v>BCOM</v>
          </cell>
          <cell r="F21" t="str">
            <v>A</v>
          </cell>
          <cell r="G21" t="str">
            <v>K</v>
          </cell>
        </row>
        <row r="22">
          <cell r="B22" t="str">
            <v>HEMANTH KUMAR S</v>
          </cell>
          <cell r="C22">
            <v>14</v>
          </cell>
          <cell r="D22" t="str">
            <v>BCOM</v>
          </cell>
          <cell r="E22" t="str">
            <v>BCOM</v>
          </cell>
          <cell r="F22" t="str">
            <v>A</v>
          </cell>
          <cell r="G22" t="str">
            <v>K</v>
          </cell>
        </row>
        <row r="23">
          <cell r="B23" t="str">
            <v>YASHAS SAI DATTA C V</v>
          </cell>
          <cell r="C23">
            <v>18</v>
          </cell>
          <cell r="D23" t="str">
            <v>BCOM</v>
          </cell>
          <cell r="E23" t="str">
            <v>BCOM</v>
          </cell>
          <cell r="F23" t="str">
            <v>A</v>
          </cell>
          <cell r="G23" t="str">
            <v>S</v>
          </cell>
        </row>
        <row r="24">
          <cell r="B24" t="str">
            <v>CHETAN B D</v>
          </cell>
          <cell r="C24">
            <v>20</v>
          </cell>
          <cell r="D24" t="str">
            <v>BCOM</v>
          </cell>
          <cell r="E24" t="str">
            <v>BCOM</v>
          </cell>
          <cell r="F24" t="str">
            <v>A</v>
          </cell>
          <cell r="G24" t="str">
            <v>S</v>
          </cell>
        </row>
        <row r="25">
          <cell r="B25" t="str">
            <v>PAVAN KUMAR V</v>
          </cell>
          <cell r="C25">
            <v>2</v>
          </cell>
          <cell r="D25" t="str">
            <v>BSC</v>
          </cell>
          <cell r="E25" t="str">
            <v>SMCS</v>
          </cell>
          <cell r="F25" t="str">
            <v>I</v>
          </cell>
          <cell r="G25" t="str">
            <v>S</v>
          </cell>
        </row>
        <row r="26">
          <cell r="B26" t="str">
            <v>DEEPAK RAJ G</v>
          </cell>
          <cell r="C26">
            <v>21</v>
          </cell>
          <cell r="D26" t="str">
            <v>BCOM</v>
          </cell>
          <cell r="E26" t="str">
            <v>BCOM</v>
          </cell>
          <cell r="F26" t="str">
            <v>A</v>
          </cell>
          <cell r="G26" t="str">
            <v>S</v>
          </cell>
        </row>
        <row r="27">
          <cell r="B27" t="str">
            <v>POORNIMA S</v>
          </cell>
          <cell r="C27">
            <v>12</v>
          </cell>
          <cell r="D27" t="str">
            <v>BCOM</v>
          </cell>
          <cell r="E27" t="str">
            <v>BCOM</v>
          </cell>
          <cell r="F27" t="str">
            <v>A</v>
          </cell>
          <cell r="G27" t="str">
            <v>S</v>
          </cell>
        </row>
        <row r="28">
          <cell r="B28" t="str">
            <v>VARUN S</v>
          </cell>
          <cell r="C28">
            <v>17</v>
          </cell>
          <cell r="D28" t="str">
            <v>BCOM</v>
          </cell>
          <cell r="E28" t="str">
            <v>BCOM</v>
          </cell>
          <cell r="F28" t="str">
            <v>A</v>
          </cell>
          <cell r="G28" t="str">
            <v>K</v>
          </cell>
        </row>
        <row r="29">
          <cell r="B29" t="str">
            <v>SANJANA S R</v>
          </cell>
          <cell r="C29">
            <v>3</v>
          </cell>
          <cell r="D29" t="str">
            <v>BCA</v>
          </cell>
          <cell r="E29" t="str">
            <v>BCA</v>
          </cell>
          <cell r="F29" t="str">
            <v>A</v>
          </cell>
          <cell r="G29" t="str">
            <v>S</v>
          </cell>
        </row>
        <row r="30">
          <cell r="B30" t="str">
            <v>NIVEDA B</v>
          </cell>
          <cell r="C30">
            <v>23</v>
          </cell>
          <cell r="D30" t="str">
            <v>BCOM</v>
          </cell>
          <cell r="E30" t="str">
            <v>BCOM</v>
          </cell>
          <cell r="F30" t="str">
            <v>A</v>
          </cell>
          <cell r="G30" t="str">
            <v>K</v>
          </cell>
        </row>
        <row r="31">
          <cell r="B31" t="str">
            <v>RANGHAPRABHU N</v>
          </cell>
          <cell r="C31">
            <v>24</v>
          </cell>
          <cell r="D31" t="str">
            <v>BCOM</v>
          </cell>
          <cell r="E31" t="str">
            <v>BCOM</v>
          </cell>
          <cell r="F31" t="str">
            <v>A</v>
          </cell>
          <cell r="G31" t="str">
            <v>S</v>
          </cell>
        </row>
        <row r="32">
          <cell r="B32" t="str">
            <v>KUSUM B Y</v>
          </cell>
          <cell r="C32">
            <v>3</v>
          </cell>
          <cell r="D32" t="str">
            <v>BSC</v>
          </cell>
          <cell r="E32" t="str">
            <v>BCGMB</v>
          </cell>
          <cell r="F32" t="str">
            <v>H</v>
          </cell>
          <cell r="G32" t="str">
            <v>K</v>
          </cell>
        </row>
        <row r="33">
          <cell r="B33" t="str">
            <v>CHANDANA M</v>
          </cell>
          <cell r="C33">
            <v>25</v>
          </cell>
          <cell r="D33" t="str">
            <v>BCOM</v>
          </cell>
          <cell r="E33" t="str">
            <v>BCOM</v>
          </cell>
          <cell r="F33" t="str">
            <v>A</v>
          </cell>
          <cell r="G33" t="str">
            <v>K</v>
          </cell>
        </row>
        <row r="34">
          <cell r="B34" t="str">
            <v>BINDU S</v>
          </cell>
          <cell r="C34">
            <v>26</v>
          </cell>
          <cell r="D34" t="str">
            <v>BCOM</v>
          </cell>
          <cell r="E34" t="str">
            <v>BCOM</v>
          </cell>
          <cell r="F34" t="str">
            <v>A</v>
          </cell>
          <cell r="G34" t="str">
            <v>K</v>
          </cell>
        </row>
        <row r="35">
          <cell r="B35" t="str">
            <v>CHANDAN S</v>
          </cell>
          <cell r="C35">
            <v>4</v>
          </cell>
          <cell r="D35" t="str">
            <v>BCA</v>
          </cell>
          <cell r="E35" t="str">
            <v>BCA</v>
          </cell>
          <cell r="F35" t="str">
            <v>A</v>
          </cell>
          <cell r="G35" t="str">
            <v>K</v>
          </cell>
        </row>
        <row r="36">
          <cell r="B36" t="str">
            <v>NAGA KEERTHANA S S</v>
          </cell>
          <cell r="C36">
            <v>27</v>
          </cell>
          <cell r="D36" t="str">
            <v>BCOM</v>
          </cell>
          <cell r="E36" t="str">
            <v>BCOM</v>
          </cell>
          <cell r="F36" t="str">
            <v>A</v>
          </cell>
          <cell r="G36" t="str">
            <v>S</v>
          </cell>
        </row>
        <row r="37">
          <cell r="B37" t="str">
            <v>HEMA M</v>
          </cell>
          <cell r="C37">
            <v>28</v>
          </cell>
          <cell r="D37" t="str">
            <v>BCOM</v>
          </cell>
          <cell r="E37" t="str">
            <v>BCOM</v>
          </cell>
          <cell r="F37" t="str">
            <v>A</v>
          </cell>
          <cell r="G37" t="str">
            <v>K</v>
          </cell>
        </row>
        <row r="38">
          <cell r="B38" t="str">
            <v>SWATHI K</v>
          </cell>
          <cell r="C38">
            <v>29</v>
          </cell>
          <cell r="D38" t="str">
            <v>BCOM</v>
          </cell>
          <cell r="E38" t="str">
            <v>BCOM</v>
          </cell>
          <cell r="F38" t="str">
            <v>A</v>
          </cell>
          <cell r="G38" t="str">
            <v>K</v>
          </cell>
        </row>
        <row r="39">
          <cell r="B39" t="str">
            <v>JAYATH S</v>
          </cell>
          <cell r="C39">
            <v>30</v>
          </cell>
          <cell r="D39" t="str">
            <v>BCOM</v>
          </cell>
          <cell r="E39" t="str">
            <v>BCOM</v>
          </cell>
          <cell r="F39" t="str">
            <v>A</v>
          </cell>
          <cell r="G39" t="str">
            <v>S</v>
          </cell>
        </row>
        <row r="40">
          <cell r="B40" t="str">
            <v>VIDYASHREE D</v>
          </cell>
          <cell r="C40">
            <v>33</v>
          </cell>
          <cell r="D40" t="str">
            <v>BCOM</v>
          </cell>
          <cell r="E40" t="str">
            <v>BCOM</v>
          </cell>
          <cell r="F40" t="str">
            <v>A</v>
          </cell>
          <cell r="G40" t="str">
            <v>K</v>
          </cell>
        </row>
        <row r="41">
          <cell r="B41" t="str">
            <v>ABHISHEK S R</v>
          </cell>
          <cell r="C41">
            <v>32</v>
          </cell>
          <cell r="D41" t="str">
            <v>BCOM</v>
          </cell>
          <cell r="E41" t="str">
            <v>BCOM</v>
          </cell>
          <cell r="F41" t="str">
            <v>A</v>
          </cell>
          <cell r="G41" t="str">
            <v>K</v>
          </cell>
        </row>
        <row r="42">
          <cell r="B42" t="str">
            <v>VAISHNAVI H</v>
          </cell>
          <cell r="C42">
            <v>31</v>
          </cell>
          <cell r="D42" t="str">
            <v>BCOM</v>
          </cell>
          <cell r="E42" t="str">
            <v>BCOM</v>
          </cell>
          <cell r="F42" t="str">
            <v>A</v>
          </cell>
          <cell r="G42" t="str">
            <v>K</v>
          </cell>
        </row>
        <row r="43">
          <cell r="B43" t="str">
            <v>NIKHIL P M</v>
          </cell>
          <cell r="C43">
            <v>4</v>
          </cell>
          <cell r="D43" t="str">
            <v>BSC</v>
          </cell>
          <cell r="E43" t="str">
            <v>BCGMB</v>
          </cell>
          <cell r="F43" t="str">
            <v>H</v>
          </cell>
          <cell r="G43" t="str">
            <v>H</v>
          </cell>
        </row>
        <row r="44">
          <cell r="B44" t="str">
            <v>THRUPTHA KUMAR S</v>
          </cell>
          <cell r="C44">
            <v>34</v>
          </cell>
          <cell r="D44" t="str">
            <v>BCOM</v>
          </cell>
          <cell r="E44" t="str">
            <v>BCOM</v>
          </cell>
          <cell r="F44" t="str">
            <v>A</v>
          </cell>
          <cell r="G44" t="str">
            <v>K</v>
          </cell>
        </row>
        <row r="45">
          <cell r="B45" t="str">
            <v>THANUSHA KRISHNA</v>
          </cell>
          <cell r="C45">
            <v>5</v>
          </cell>
          <cell r="D45" t="str">
            <v>BSC</v>
          </cell>
          <cell r="E45" t="str">
            <v>SMCS</v>
          </cell>
          <cell r="F45" t="str">
            <v>I</v>
          </cell>
          <cell r="G45" t="str">
            <v>K</v>
          </cell>
        </row>
        <row r="46">
          <cell r="B46" t="str">
            <v>NAGESH B S</v>
          </cell>
          <cell r="C46">
            <v>35</v>
          </cell>
          <cell r="D46" t="str">
            <v>BCOM</v>
          </cell>
          <cell r="E46" t="str">
            <v>BCOM</v>
          </cell>
          <cell r="F46" t="str">
            <v>A</v>
          </cell>
          <cell r="G46" t="str">
            <v>K</v>
          </cell>
        </row>
        <row r="47">
          <cell r="B47" t="str">
            <v>RANJITHA C</v>
          </cell>
          <cell r="C47">
            <v>37</v>
          </cell>
          <cell r="D47" t="str">
            <v>BCOM</v>
          </cell>
          <cell r="E47" t="str">
            <v>BCOM</v>
          </cell>
          <cell r="F47" t="str">
            <v>A</v>
          </cell>
          <cell r="G47" t="str">
            <v>K</v>
          </cell>
        </row>
        <row r="48">
          <cell r="B48" t="str">
            <v>AMRUTHA S K</v>
          </cell>
          <cell r="C48">
            <v>39</v>
          </cell>
          <cell r="D48" t="str">
            <v>BCOM</v>
          </cell>
          <cell r="E48" t="str">
            <v>BCOM</v>
          </cell>
          <cell r="F48" t="str">
            <v>A</v>
          </cell>
          <cell r="G48" t="str">
            <v>K</v>
          </cell>
        </row>
        <row r="49">
          <cell r="B49" t="str">
            <v>RAHUL U</v>
          </cell>
          <cell r="C49">
            <v>38</v>
          </cell>
          <cell r="D49" t="str">
            <v>BCOM</v>
          </cell>
          <cell r="E49" t="str">
            <v>BCOM</v>
          </cell>
          <cell r="F49" t="str">
            <v>A</v>
          </cell>
          <cell r="G49" t="str">
            <v>K</v>
          </cell>
        </row>
        <row r="50">
          <cell r="B50" t="str">
            <v>AYUSHIYA LATHA</v>
          </cell>
          <cell r="C50">
            <v>36</v>
          </cell>
          <cell r="D50" t="str">
            <v>BCOM</v>
          </cell>
          <cell r="E50" t="str">
            <v>BCOM</v>
          </cell>
          <cell r="F50" t="str">
            <v>A</v>
          </cell>
          <cell r="G50" t="str">
            <v>S</v>
          </cell>
        </row>
        <row r="51">
          <cell r="B51" t="str">
            <v>TRIVENI C</v>
          </cell>
          <cell r="C51">
            <v>40</v>
          </cell>
          <cell r="D51" t="str">
            <v>BCOM</v>
          </cell>
          <cell r="E51" t="str">
            <v>BCOM</v>
          </cell>
          <cell r="F51" t="str">
            <v>A</v>
          </cell>
          <cell r="G51" t="str">
            <v>K</v>
          </cell>
        </row>
        <row r="52">
          <cell r="B52" t="str">
            <v>PRAVEEN KUMAR V</v>
          </cell>
          <cell r="C52">
            <v>43</v>
          </cell>
          <cell r="D52" t="str">
            <v>BCOM</v>
          </cell>
          <cell r="E52" t="str">
            <v>BCOM</v>
          </cell>
          <cell r="F52" t="str">
            <v>A</v>
          </cell>
          <cell r="G52" t="str">
            <v>K</v>
          </cell>
        </row>
        <row r="53">
          <cell r="B53" t="str">
            <v>CHANDRASHEKAR G N</v>
          </cell>
          <cell r="C53">
            <v>42</v>
          </cell>
          <cell r="D53" t="str">
            <v>BCOM</v>
          </cell>
          <cell r="E53" t="str">
            <v>BCOM</v>
          </cell>
          <cell r="F53" t="str">
            <v>A</v>
          </cell>
          <cell r="G53" t="str">
            <v>K</v>
          </cell>
        </row>
        <row r="54">
          <cell r="B54" t="str">
            <v>PAVAN K</v>
          </cell>
          <cell r="C54">
            <v>41</v>
          </cell>
          <cell r="D54" t="str">
            <v>BCOM</v>
          </cell>
          <cell r="E54" t="str">
            <v>BCOM</v>
          </cell>
          <cell r="F54" t="str">
            <v>A</v>
          </cell>
          <cell r="G54" t="str">
            <v>K</v>
          </cell>
        </row>
        <row r="55">
          <cell r="B55" t="str">
            <v>AISHWARYA K S</v>
          </cell>
          <cell r="C55">
            <v>44</v>
          </cell>
          <cell r="D55" t="str">
            <v>BCOM</v>
          </cell>
          <cell r="E55" t="str">
            <v>BCOM</v>
          </cell>
          <cell r="F55" t="str">
            <v>A</v>
          </cell>
          <cell r="G55" t="str">
            <v>K</v>
          </cell>
        </row>
        <row r="56">
          <cell r="B56" t="str">
            <v>NITHYASHREE S</v>
          </cell>
          <cell r="C56">
            <v>45</v>
          </cell>
          <cell r="D56" t="str">
            <v>BCOM</v>
          </cell>
          <cell r="E56" t="str">
            <v>BCOM</v>
          </cell>
          <cell r="F56" t="str">
            <v>A</v>
          </cell>
          <cell r="G56" t="str">
            <v>K</v>
          </cell>
        </row>
        <row r="57">
          <cell r="B57" t="str">
            <v>BHUVAN</v>
          </cell>
          <cell r="C57">
            <v>47</v>
          </cell>
          <cell r="D57" t="str">
            <v>BCOM</v>
          </cell>
          <cell r="E57" t="str">
            <v>BCOM</v>
          </cell>
          <cell r="F57" t="str">
            <v>A</v>
          </cell>
          <cell r="G57" t="str">
            <v>K</v>
          </cell>
        </row>
        <row r="58">
          <cell r="B58" t="str">
            <v>SANTHOSH S</v>
          </cell>
          <cell r="C58">
            <v>46</v>
          </cell>
          <cell r="D58" t="str">
            <v>BCOM</v>
          </cell>
          <cell r="E58" t="str">
            <v>BCOM</v>
          </cell>
          <cell r="F58" t="str">
            <v>A</v>
          </cell>
          <cell r="G58" t="str">
            <v>H</v>
          </cell>
        </row>
        <row r="59">
          <cell r="B59" t="str">
            <v>NIKITHA NANDHINI</v>
          </cell>
          <cell r="C59">
            <v>50</v>
          </cell>
          <cell r="D59" t="str">
            <v>BCOM</v>
          </cell>
          <cell r="E59" t="str">
            <v>BCOM</v>
          </cell>
          <cell r="F59" t="str">
            <v>A</v>
          </cell>
          <cell r="G59" t="str">
            <v>K</v>
          </cell>
        </row>
        <row r="60">
          <cell r="B60" t="str">
            <v>LAVANYA SUBRAMANI S</v>
          </cell>
          <cell r="C60">
            <v>49</v>
          </cell>
          <cell r="D60" t="str">
            <v>BCOM</v>
          </cell>
          <cell r="E60" t="str">
            <v>BCOM</v>
          </cell>
          <cell r="F60" t="str">
            <v>A</v>
          </cell>
          <cell r="G60" t="str">
            <v>K</v>
          </cell>
        </row>
        <row r="61">
          <cell r="B61" t="str">
            <v>HIMA MANJUNATH</v>
          </cell>
          <cell r="C61">
            <v>48</v>
          </cell>
          <cell r="D61" t="str">
            <v>BCOM</v>
          </cell>
          <cell r="E61" t="str">
            <v>BCOM</v>
          </cell>
          <cell r="F61" t="str">
            <v>A</v>
          </cell>
          <cell r="G61" t="str">
            <v>K</v>
          </cell>
        </row>
        <row r="62">
          <cell r="B62" t="str">
            <v>LIKHITH RAM NAYAKA</v>
          </cell>
          <cell r="C62">
            <v>55</v>
          </cell>
          <cell r="D62" t="str">
            <v>BCOM</v>
          </cell>
          <cell r="E62" t="str">
            <v>BCOM</v>
          </cell>
          <cell r="F62" t="str">
            <v>A</v>
          </cell>
          <cell r="G62" t="str">
            <v>K</v>
          </cell>
        </row>
        <row r="63">
          <cell r="B63" t="str">
            <v>SRIVATSA M</v>
          </cell>
          <cell r="C63">
            <v>54</v>
          </cell>
          <cell r="D63" t="str">
            <v>BCOM</v>
          </cell>
          <cell r="E63" t="str">
            <v>BCOM</v>
          </cell>
          <cell r="F63" t="str">
            <v>A</v>
          </cell>
          <cell r="G63" t="str">
            <v>K</v>
          </cell>
        </row>
        <row r="64">
          <cell r="B64" t="str">
            <v>POOJA N</v>
          </cell>
          <cell r="C64">
            <v>60</v>
          </cell>
          <cell r="D64" t="str">
            <v>BCOM</v>
          </cell>
          <cell r="E64" t="str">
            <v>BCOM</v>
          </cell>
          <cell r="F64" t="str">
            <v>A</v>
          </cell>
          <cell r="G64" t="str">
            <v>K</v>
          </cell>
        </row>
        <row r="65">
          <cell r="B65" t="str">
            <v>SUSHMA G</v>
          </cell>
          <cell r="C65">
            <v>5</v>
          </cell>
          <cell r="D65" t="str">
            <v>BCA</v>
          </cell>
          <cell r="E65" t="str">
            <v>BCA</v>
          </cell>
          <cell r="F65" t="str">
            <v>A</v>
          </cell>
          <cell r="G65" t="str">
            <v>K</v>
          </cell>
        </row>
        <row r="66">
          <cell r="B66" t="str">
            <v>KEERTHANA R</v>
          </cell>
          <cell r="C66">
            <v>58</v>
          </cell>
          <cell r="D66" t="str">
            <v>BCOM</v>
          </cell>
          <cell r="E66" t="str">
            <v>BCOM</v>
          </cell>
          <cell r="F66" t="str">
            <v>A</v>
          </cell>
          <cell r="G66" t="str">
            <v>K</v>
          </cell>
        </row>
        <row r="67">
          <cell r="B67" t="str">
            <v>VAGEESHA G</v>
          </cell>
          <cell r="C67">
            <v>61</v>
          </cell>
          <cell r="D67" t="str">
            <v>BCOM</v>
          </cell>
          <cell r="E67" t="str">
            <v>BCOM</v>
          </cell>
          <cell r="F67" t="str">
            <v>A</v>
          </cell>
          <cell r="G67" t="str">
            <v>S</v>
          </cell>
        </row>
        <row r="68">
          <cell r="B68" t="str">
            <v>ANUPALLAVI A</v>
          </cell>
          <cell r="C68">
            <v>62</v>
          </cell>
          <cell r="D68" t="str">
            <v>BCOM</v>
          </cell>
          <cell r="E68" t="str">
            <v>BCOM</v>
          </cell>
          <cell r="F68" t="str">
            <v>A</v>
          </cell>
          <cell r="G68" t="str">
            <v>K</v>
          </cell>
        </row>
        <row r="69">
          <cell r="B69" t="str">
            <v>DEEPA S</v>
          </cell>
          <cell r="C69">
            <v>63</v>
          </cell>
          <cell r="D69" t="str">
            <v>BCOM</v>
          </cell>
          <cell r="E69" t="str">
            <v>BCOM</v>
          </cell>
          <cell r="F69" t="str">
            <v>A</v>
          </cell>
          <cell r="G69" t="str">
            <v>S</v>
          </cell>
        </row>
        <row r="70">
          <cell r="B70" t="str">
            <v>CHAITANYA R</v>
          </cell>
          <cell r="C70">
            <v>6</v>
          </cell>
          <cell r="D70" t="str">
            <v>BCA</v>
          </cell>
          <cell r="E70" t="str">
            <v>BCA</v>
          </cell>
          <cell r="F70" t="str">
            <v>A</v>
          </cell>
          <cell r="G70" t="str">
            <v>S</v>
          </cell>
        </row>
        <row r="71">
          <cell r="B71" t="str">
            <v>BHAGYALAKSHMI K</v>
          </cell>
          <cell r="C71">
            <v>59</v>
          </cell>
          <cell r="D71" t="str">
            <v>BCOM</v>
          </cell>
          <cell r="E71" t="str">
            <v>BCOM</v>
          </cell>
          <cell r="F71" t="str">
            <v>A</v>
          </cell>
          <cell r="G71" t="str">
            <v>S</v>
          </cell>
        </row>
        <row r="72">
          <cell r="B72" t="str">
            <v>KAVYA V</v>
          </cell>
          <cell r="C72">
            <v>57</v>
          </cell>
          <cell r="D72" t="str">
            <v>BCOM</v>
          </cell>
          <cell r="E72" t="str">
            <v>BCOM</v>
          </cell>
          <cell r="F72" t="str">
            <v>A</v>
          </cell>
          <cell r="G72" t="str">
            <v>S</v>
          </cell>
        </row>
        <row r="73">
          <cell r="B73" t="str">
            <v>CHAITRA KUMARI S</v>
          </cell>
          <cell r="C73">
            <v>56</v>
          </cell>
          <cell r="D73" t="str">
            <v>BCOM</v>
          </cell>
          <cell r="E73" t="str">
            <v>BCOM</v>
          </cell>
          <cell r="F73" t="str">
            <v>A</v>
          </cell>
          <cell r="G73" t="str">
            <v>H</v>
          </cell>
        </row>
        <row r="74">
          <cell r="B74" t="str">
            <v>NETHRAVATHI G M</v>
          </cell>
          <cell r="C74">
            <v>51</v>
          </cell>
          <cell r="D74" t="str">
            <v>BCOM</v>
          </cell>
          <cell r="E74" t="str">
            <v>BCOM</v>
          </cell>
          <cell r="F74" t="str">
            <v>A</v>
          </cell>
          <cell r="G74" t="str">
            <v>K</v>
          </cell>
        </row>
        <row r="75">
          <cell r="B75" t="str">
            <v>SIDDARTH J</v>
          </cell>
          <cell r="C75">
            <v>53</v>
          </cell>
          <cell r="D75" t="str">
            <v>BCOM</v>
          </cell>
          <cell r="E75" t="str">
            <v>BCOM</v>
          </cell>
          <cell r="F75" t="str">
            <v>A</v>
          </cell>
          <cell r="G75" t="str">
            <v>S</v>
          </cell>
        </row>
        <row r="76">
          <cell r="B76" t="str">
            <v>SONESH S</v>
          </cell>
          <cell r="C76">
            <v>65</v>
          </cell>
          <cell r="D76" t="str">
            <v>BCOM</v>
          </cell>
          <cell r="E76" t="str">
            <v>BCOM</v>
          </cell>
          <cell r="F76" t="str">
            <v>A</v>
          </cell>
          <cell r="G76" t="str">
            <v>K</v>
          </cell>
        </row>
        <row r="77">
          <cell r="B77" t="str">
            <v>SIDDESH L</v>
          </cell>
          <cell r="C77">
            <v>69</v>
          </cell>
          <cell r="D77" t="str">
            <v>BCOM</v>
          </cell>
          <cell r="E77" t="str">
            <v>BCOM</v>
          </cell>
          <cell r="F77" t="str">
            <v>A</v>
          </cell>
          <cell r="G77" t="str">
            <v>K</v>
          </cell>
        </row>
        <row r="78">
          <cell r="B78" t="str">
            <v>SRINEVAS A</v>
          </cell>
          <cell r="C78">
            <v>70</v>
          </cell>
          <cell r="D78" t="str">
            <v>BCOM</v>
          </cell>
          <cell r="E78" t="str">
            <v>BCOM</v>
          </cell>
          <cell r="F78" t="str">
            <v>A</v>
          </cell>
          <cell r="G78" t="str">
            <v>K</v>
          </cell>
        </row>
        <row r="79">
          <cell r="B79" t="str">
            <v>POOVARASI M</v>
          </cell>
          <cell r="C79">
            <v>71</v>
          </cell>
          <cell r="D79" t="str">
            <v>BCOM</v>
          </cell>
          <cell r="E79" t="str">
            <v>BCOM</v>
          </cell>
          <cell r="F79" t="str">
            <v>A</v>
          </cell>
          <cell r="G79" t="str">
            <v>K</v>
          </cell>
        </row>
        <row r="80">
          <cell r="B80" t="str">
            <v>ASHWIN V</v>
          </cell>
          <cell r="C80">
            <v>7</v>
          </cell>
          <cell r="D80" t="str">
            <v>BCA</v>
          </cell>
          <cell r="E80" t="str">
            <v>BCA</v>
          </cell>
          <cell r="F80" t="str">
            <v>A</v>
          </cell>
          <cell r="G80" t="str">
            <v>K</v>
          </cell>
        </row>
        <row r="81">
          <cell r="B81" t="str">
            <v>KENNETH PEREIRA</v>
          </cell>
          <cell r="C81">
            <v>68</v>
          </cell>
          <cell r="D81" t="str">
            <v>BCOM</v>
          </cell>
          <cell r="E81" t="str">
            <v>BCOM</v>
          </cell>
          <cell r="F81" t="str">
            <v>A</v>
          </cell>
          <cell r="G81" t="str">
            <v>K</v>
          </cell>
        </row>
        <row r="82">
          <cell r="B82" t="str">
            <v>SHREELATHA M</v>
          </cell>
          <cell r="C82">
            <v>67</v>
          </cell>
          <cell r="D82" t="str">
            <v>BCOM</v>
          </cell>
          <cell r="E82" t="str">
            <v>BCOM</v>
          </cell>
          <cell r="F82" t="str">
            <v>A</v>
          </cell>
          <cell r="G82" t="str">
            <v>K</v>
          </cell>
        </row>
        <row r="83">
          <cell r="B83" t="str">
            <v>NANDITHA C</v>
          </cell>
          <cell r="C83">
            <v>66</v>
          </cell>
          <cell r="D83" t="str">
            <v>BCOM</v>
          </cell>
          <cell r="E83" t="str">
            <v>BCOM</v>
          </cell>
          <cell r="F83" t="str">
            <v>A</v>
          </cell>
          <cell r="G83" t="str">
            <v>S</v>
          </cell>
        </row>
        <row r="84">
          <cell r="B84" t="str">
            <v>NIKITHA K B</v>
          </cell>
          <cell r="C84">
            <v>64</v>
          </cell>
          <cell r="D84" t="str">
            <v>BCOM</v>
          </cell>
          <cell r="E84" t="str">
            <v>BCOM</v>
          </cell>
          <cell r="F84" t="str">
            <v>A</v>
          </cell>
          <cell r="G84" t="str">
            <v>K</v>
          </cell>
        </row>
        <row r="85">
          <cell r="B85" t="str">
            <v>SANJANA G M</v>
          </cell>
          <cell r="C85">
            <v>52</v>
          </cell>
          <cell r="D85" t="str">
            <v>BCOM</v>
          </cell>
          <cell r="E85" t="str">
            <v>BCOM</v>
          </cell>
          <cell r="F85" t="str">
            <v>A</v>
          </cell>
          <cell r="G85" t="str">
            <v>K</v>
          </cell>
        </row>
        <row r="86">
          <cell r="B86" t="str">
            <v>LOHITH P</v>
          </cell>
          <cell r="C86">
            <v>72</v>
          </cell>
          <cell r="D86" t="str">
            <v>BCOM</v>
          </cell>
          <cell r="E86" t="str">
            <v>BCOM</v>
          </cell>
          <cell r="F86" t="str">
            <v>A</v>
          </cell>
          <cell r="G86" t="str">
            <v>K</v>
          </cell>
        </row>
        <row r="87">
          <cell r="B87" t="str">
            <v>SAHANA S</v>
          </cell>
          <cell r="C87">
            <v>73</v>
          </cell>
          <cell r="D87" t="str">
            <v>BCOM</v>
          </cell>
          <cell r="E87" t="str">
            <v>BCOM</v>
          </cell>
          <cell r="F87" t="str">
            <v>A</v>
          </cell>
          <cell r="G87" t="str">
            <v>K</v>
          </cell>
        </row>
        <row r="88">
          <cell r="B88" t="str">
            <v>GANESH V</v>
          </cell>
          <cell r="C88">
            <v>76</v>
          </cell>
          <cell r="D88" t="str">
            <v>BCOM</v>
          </cell>
          <cell r="E88" t="str">
            <v>BCOM</v>
          </cell>
          <cell r="F88" t="str">
            <v>A</v>
          </cell>
          <cell r="G88" t="str">
            <v>K</v>
          </cell>
        </row>
        <row r="89">
          <cell r="B89" t="str">
            <v>RAKSHITHA C</v>
          </cell>
          <cell r="C89">
            <v>75</v>
          </cell>
          <cell r="D89" t="str">
            <v>BCOM</v>
          </cell>
          <cell r="E89" t="str">
            <v>BCOM</v>
          </cell>
          <cell r="F89" t="str">
            <v>A</v>
          </cell>
          <cell r="G89" t="str">
            <v>K</v>
          </cell>
        </row>
        <row r="90">
          <cell r="B90" t="str">
            <v>CHAITRA S</v>
          </cell>
          <cell r="C90">
            <v>74</v>
          </cell>
          <cell r="D90" t="str">
            <v>BCOM</v>
          </cell>
          <cell r="E90" t="str">
            <v>BCOM</v>
          </cell>
          <cell r="F90" t="str">
            <v>A</v>
          </cell>
          <cell r="G90" t="str">
            <v>K</v>
          </cell>
        </row>
        <row r="91">
          <cell r="B91" t="str">
            <v>KAVITHA PATEL L</v>
          </cell>
          <cell r="C91">
            <v>77</v>
          </cell>
          <cell r="D91" t="str">
            <v>BCOM</v>
          </cell>
          <cell r="E91" t="str">
            <v>BCOM</v>
          </cell>
          <cell r="F91" t="str">
            <v>A</v>
          </cell>
          <cell r="G91" t="str">
            <v>H</v>
          </cell>
        </row>
        <row r="92">
          <cell r="B92" t="str">
            <v>KAVYA S R</v>
          </cell>
          <cell r="C92">
            <v>78</v>
          </cell>
          <cell r="D92" t="str">
            <v>BCOM</v>
          </cell>
          <cell r="E92" t="str">
            <v>BCOM</v>
          </cell>
          <cell r="F92" t="str">
            <v>A</v>
          </cell>
          <cell r="G92" t="str">
            <v>S</v>
          </cell>
        </row>
        <row r="93">
          <cell r="B93" t="str">
            <v>ABHISHEK M</v>
          </cell>
          <cell r="C93">
            <v>79</v>
          </cell>
          <cell r="D93" t="str">
            <v>BCOM</v>
          </cell>
          <cell r="E93" t="str">
            <v>BCOM</v>
          </cell>
          <cell r="F93" t="str">
            <v>A</v>
          </cell>
          <cell r="G93" t="str">
            <v>K</v>
          </cell>
        </row>
        <row r="94">
          <cell r="B94" t="str">
            <v>BHOOMIKA P</v>
          </cell>
          <cell r="C94">
            <v>80</v>
          </cell>
          <cell r="D94" t="str">
            <v>BCOM</v>
          </cell>
          <cell r="E94" t="str">
            <v>BCOM</v>
          </cell>
          <cell r="F94" t="str">
            <v>A</v>
          </cell>
          <cell r="G94" t="str">
            <v>S</v>
          </cell>
        </row>
        <row r="95">
          <cell r="B95" t="str">
            <v>DINESH BABU R</v>
          </cell>
          <cell r="C95">
            <v>81</v>
          </cell>
          <cell r="D95" t="str">
            <v>BCOM</v>
          </cell>
          <cell r="E95" t="str">
            <v>BCOM</v>
          </cell>
          <cell r="F95" t="str">
            <v>A</v>
          </cell>
          <cell r="G95" t="str">
            <v>S</v>
          </cell>
        </row>
        <row r="96">
          <cell r="B96" t="str">
            <v>REVATHI M</v>
          </cell>
          <cell r="C96">
            <v>82</v>
          </cell>
          <cell r="D96" t="str">
            <v>BCOM</v>
          </cell>
          <cell r="E96" t="str">
            <v>BCOM</v>
          </cell>
          <cell r="F96" t="str">
            <v>A</v>
          </cell>
          <cell r="G96" t="str">
            <v>K</v>
          </cell>
        </row>
        <row r="97">
          <cell r="B97" t="str">
            <v>PRUTHVI KUMAR G</v>
          </cell>
          <cell r="C97">
            <v>84</v>
          </cell>
          <cell r="D97" t="str">
            <v>BCOM</v>
          </cell>
          <cell r="E97" t="str">
            <v>BCOM</v>
          </cell>
          <cell r="F97" t="str">
            <v>A</v>
          </cell>
          <cell r="G97" t="str">
            <v>K</v>
          </cell>
        </row>
        <row r="98">
          <cell r="B98" t="str">
            <v>AJITH K</v>
          </cell>
          <cell r="C98">
            <v>83</v>
          </cell>
          <cell r="D98" t="str">
            <v>BCOM</v>
          </cell>
          <cell r="E98" t="str">
            <v>BCOM</v>
          </cell>
          <cell r="F98" t="str">
            <v>A</v>
          </cell>
          <cell r="G98" t="str">
            <v>H</v>
          </cell>
        </row>
        <row r="99">
          <cell r="B99" t="str">
            <v>PRATHAM D</v>
          </cell>
          <cell r="C99">
            <v>85</v>
          </cell>
          <cell r="D99" t="str">
            <v>BCOM</v>
          </cell>
          <cell r="E99" t="str">
            <v>BCOM</v>
          </cell>
          <cell r="F99" t="str">
            <v>A</v>
          </cell>
          <cell r="G99" t="str">
            <v>K</v>
          </cell>
        </row>
        <row r="100">
          <cell r="B100" t="str">
            <v>POORNIMA B S</v>
          </cell>
          <cell r="C100">
            <v>87</v>
          </cell>
          <cell r="D100" t="str">
            <v>BCOM</v>
          </cell>
          <cell r="E100" t="str">
            <v>BCOM</v>
          </cell>
          <cell r="F100" t="str">
            <v>A</v>
          </cell>
          <cell r="G100" t="str">
            <v>K</v>
          </cell>
        </row>
        <row r="101">
          <cell r="B101" t="str">
            <v>TEJAS H</v>
          </cell>
          <cell r="C101">
            <v>86</v>
          </cell>
          <cell r="D101" t="str">
            <v>BCOM</v>
          </cell>
          <cell r="E101" t="str">
            <v>BCOM</v>
          </cell>
          <cell r="F101" t="str">
            <v>A</v>
          </cell>
          <cell r="G101" t="str">
            <v>K</v>
          </cell>
        </row>
        <row r="102">
          <cell r="B102" t="str">
            <v>SHASHANK P</v>
          </cell>
          <cell r="C102">
            <v>89</v>
          </cell>
          <cell r="D102" t="str">
            <v>BCOM</v>
          </cell>
          <cell r="E102" t="str">
            <v>BCOM</v>
          </cell>
          <cell r="F102" t="str">
            <v>A</v>
          </cell>
          <cell r="G102" t="str">
            <v>S</v>
          </cell>
        </row>
        <row r="103">
          <cell r="B103" t="str">
            <v>SAHANA N</v>
          </cell>
          <cell r="C103">
            <v>90</v>
          </cell>
          <cell r="D103" t="str">
            <v>BCOM</v>
          </cell>
          <cell r="E103" t="str">
            <v>BCOM</v>
          </cell>
          <cell r="F103" t="str">
            <v>A</v>
          </cell>
          <cell r="G103" t="str">
            <v>S</v>
          </cell>
        </row>
        <row r="104">
          <cell r="B104" t="str">
            <v>SHRENIKA T U</v>
          </cell>
          <cell r="C104">
            <v>91</v>
          </cell>
          <cell r="D104" t="str">
            <v>BCOM</v>
          </cell>
          <cell r="E104" t="str">
            <v>BCOM</v>
          </cell>
          <cell r="F104" t="str">
            <v>A</v>
          </cell>
          <cell r="G104" t="str">
            <v>K</v>
          </cell>
        </row>
        <row r="105">
          <cell r="B105" t="str">
            <v>CHETAN B</v>
          </cell>
          <cell r="C105">
            <v>92</v>
          </cell>
          <cell r="D105" t="str">
            <v>BCOM</v>
          </cell>
          <cell r="E105" t="str">
            <v>BCOM</v>
          </cell>
          <cell r="F105" t="str">
            <v>A</v>
          </cell>
          <cell r="G105" t="str">
            <v>H</v>
          </cell>
        </row>
        <row r="106">
          <cell r="B106" t="str">
            <v>KEERTHANA B C</v>
          </cell>
          <cell r="C106">
            <v>93</v>
          </cell>
          <cell r="D106" t="str">
            <v>BCOM</v>
          </cell>
          <cell r="E106" t="str">
            <v>BCOM</v>
          </cell>
          <cell r="F106" t="str">
            <v>A</v>
          </cell>
          <cell r="G106" t="str">
            <v>K</v>
          </cell>
        </row>
        <row r="107">
          <cell r="B107" t="str">
            <v>ARUN M</v>
          </cell>
          <cell r="C107">
            <v>94</v>
          </cell>
          <cell r="D107" t="str">
            <v>BCOM</v>
          </cell>
          <cell r="E107" t="str">
            <v>BCOM</v>
          </cell>
          <cell r="F107" t="str">
            <v>A</v>
          </cell>
          <cell r="G107" t="str">
            <v>K</v>
          </cell>
        </row>
        <row r="108">
          <cell r="B108" t="str">
            <v>MANJUNATH V</v>
          </cell>
          <cell r="C108">
            <v>88</v>
          </cell>
          <cell r="D108" t="str">
            <v>BCOM</v>
          </cell>
          <cell r="E108" t="str">
            <v>BCOM</v>
          </cell>
          <cell r="F108" t="str">
            <v>A</v>
          </cell>
          <cell r="G108" t="str">
            <v>H</v>
          </cell>
        </row>
        <row r="109">
          <cell r="B109" t="str">
            <v>VIJAY KUMAR G</v>
          </cell>
          <cell r="C109">
            <v>95</v>
          </cell>
          <cell r="D109" t="str">
            <v>BCOM</v>
          </cell>
          <cell r="E109" t="str">
            <v>BCOM</v>
          </cell>
          <cell r="F109" t="str">
            <v>A</v>
          </cell>
          <cell r="G109" t="str">
            <v>K</v>
          </cell>
        </row>
        <row r="110">
          <cell r="B110" t="str">
            <v>MANISH BHUVAN R</v>
          </cell>
          <cell r="C110">
            <v>96</v>
          </cell>
          <cell r="D110" t="str">
            <v>BCOM</v>
          </cell>
          <cell r="E110" t="str">
            <v>BCOM</v>
          </cell>
          <cell r="F110" t="str">
            <v>A</v>
          </cell>
          <cell r="G110" t="str">
            <v>K</v>
          </cell>
        </row>
        <row r="111">
          <cell r="B111" t="str">
            <v>MADHU P</v>
          </cell>
          <cell r="C111">
            <v>8</v>
          </cell>
          <cell r="D111" t="str">
            <v>BBA</v>
          </cell>
          <cell r="E111" t="str">
            <v>BBA</v>
          </cell>
          <cell r="F111" t="str">
            <v>A</v>
          </cell>
          <cell r="G111" t="str">
            <v>S</v>
          </cell>
        </row>
        <row r="112">
          <cell r="B112" t="str">
            <v>PALLAVI B</v>
          </cell>
          <cell r="C112">
            <v>97</v>
          </cell>
          <cell r="D112" t="str">
            <v>BCOM</v>
          </cell>
          <cell r="E112" t="str">
            <v>BCOM</v>
          </cell>
          <cell r="F112" t="str">
            <v>A</v>
          </cell>
          <cell r="G112" t="str">
            <v>K</v>
          </cell>
        </row>
        <row r="113">
          <cell r="B113" t="str">
            <v>MEGHANA SHAKTHI P</v>
          </cell>
          <cell r="C113">
            <v>98</v>
          </cell>
          <cell r="D113" t="str">
            <v>BCOM</v>
          </cell>
          <cell r="E113" t="str">
            <v>BCOM</v>
          </cell>
          <cell r="F113" t="str">
            <v>A</v>
          </cell>
          <cell r="G113" t="str">
            <v>K</v>
          </cell>
        </row>
        <row r="114">
          <cell r="B114" t="str">
            <v>SURENDRA K G</v>
          </cell>
          <cell r="C114">
            <v>99</v>
          </cell>
          <cell r="D114" t="str">
            <v>BCOM</v>
          </cell>
          <cell r="E114" t="str">
            <v>BCOM</v>
          </cell>
          <cell r="F114" t="str">
            <v>A</v>
          </cell>
          <cell r="G114" t="str">
            <v>K</v>
          </cell>
        </row>
        <row r="115">
          <cell r="B115" t="str">
            <v>SUHAS H</v>
          </cell>
          <cell r="C115">
            <v>100</v>
          </cell>
          <cell r="D115" t="str">
            <v>BCOM</v>
          </cell>
          <cell r="E115" t="str">
            <v>BCOM</v>
          </cell>
          <cell r="F115" t="str">
            <v>A</v>
          </cell>
          <cell r="G115" t="str">
            <v>K</v>
          </cell>
        </row>
        <row r="116">
          <cell r="B116" t="str">
            <v>NISHANTH M M</v>
          </cell>
          <cell r="C116">
            <v>108</v>
          </cell>
          <cell r="D116" t="str">
            <v>BCOM</v>
          </cell>
          <cell r="E116" t="str">
            <v>BCOM</v>
          </cell>
          <cell r="F116" t="str">
            <v>B</v>
          </cell>
          <cell r="G116" t="str">
            <v>K</v>
          </cell>
        </row>
        <row r="117">
          <cell r="B117" t="str">
            <v>BRUNDA N</v>
          </cell>
          <cell r="C117">
            <v>109</v>
          </cell>
          <cell r="D117" t="str">
            <v>BCOM</v>
          </cell>
          <cell r="E117" t="str">
            <v>BCOM</v>
          </cell>
          <cell r="F117" t="str">
            <v>B</v>
          </cell>
          <cell r="G117" t="str">
            <v>K</v>
          </cell>
        </row>
        <row r="118">
          <cell r="B118" t="str">
            <v>SOHAN RAJ K</v>
          </cell>
          <cell r="C118">
            <v>101</v>
          </cell>
          <cell r="D118" t="str">
            <v>BCOM</v>
          </cell>
          <cell r="E118" t="str">
            <v>BCOM</v>
          </cell>
          <cell r="F118" t="str">
            <v>B</v>
          </cell>
          <cell r="G118" t="str">
            <v>K</v>
          </cell>
        </row>
        <row r="119">
          <cell r="B119" t="str">
            <v>KARTHIK V</v>
          </cell>
          <cell r="C119">
            <v>107</v>
          </cell>
          <cell r="D119" t="str">
            <v>BCOM</v>
          </cell>
          <cell r="E119" t="str">
            <v>BCOM</v>
          </cell>
          <cell r="F119" t="str">
            <v>B</v>
          </cell>
          <cell r="G119" t="str">
            <v>K</v>
          </cell>
        </row>
        <row r="120">
          <cell r="B120" t="str">
            <v>SONALI</v>
          </cell>
          <cell r="C120">
            <v>103</v>
          </cell>
          <cell r="D120" t="str">
            <v>BCOM</v>
          </cell>
          <cell r="E120" t="str">
            <v>BCOM</v>
          </cell>
          <cell r="F120" t="str">
            <v>B</v>
          </cell>
          <cell r="G120" t="str">
            <v>S</v>
          </cell>
        </row>
        <row r="121">
          <cell r="B121" t="str">
            <v>LAKSHAN GOWDA R</v>
          </cell>
          <cell r="C121">
            <v>102</v>
          </cell>
          <cell r="D121" t="str">
            <v>BCOM</v>
          </cell>
          <cell r="E121" t="str">
            <v>BCOM</v>
          </cell>
          <cell r="F121" t="str">
            <v>B</v>
          </cell>
          <cell r="G121" t="str">
            <v>K</v>
          </cell>
        </row>
        <row r="122">
          <cell r="B122" t="str">
            <v>MANASA B S</v>
          </cell>
          <cell r="C122">
            <v>105</v>
          </cell>
          <cell r="D122" t="str">
            <v>BCOM</v>
          </cell>
          <cell r="E122" t="str">
            <v>BCOM</v>
          </cell>
          <cell r="F122" t="str">
            <v>B</v>
          </cell>
          <cell r="G122" t="str">
            <v>S</v>
          </cell>
        </row>
        <row r="123">
          <cell r="B123" t="str">
            <v>VAISHNAVI S SRIVATSA</v>
          </cell>
          <cell r="C123">
            <v>106</v>
          </cell>
          <cell r="D123" t="str">
            <v>BCOM</v>
          </cell>
          <cell r="E123" t="str">
            <v>BCOM</v>
          </cell>
          <cell r="F123" t="str">
            <v>B</v>
          </cell>
          <cell r="G123" t="str">
            <v>S</v>
          </cell>
        </row>
        <row r="124">
          <cell r="B124" t="str">
            <v>AISHWARYA S</v>
          </cell>
          <cell r="C124">
            <v>104</v>
          </cell>
          <cell r="D124" t="str">
            <v>BCOM</v>
          </cell>
          <cell r="E124" t="str">
            <v>BCOM</v>
          </cell>
          <cell r="F124" t="str">
            <v>B</v>
          </cell>
          <cell r="G124" t="str">
            <v>K</v>
          </cell>
        </row>
        <row r="125">
          <cell r="B125" t="str">
            <v>CHANDANA P</v>
          </cell>
          <cell r="C125">
            <v>1</v>
          </cell>
          <cell r="D125" t="str">
            <v>BSC</v>
          </cell>
          <cell r="E125" t="str">
            <v>CBZ</v>
          </cell>
          <cell r="F125" t="str">
            <v>B</v>
          </cell>
          <cell r="G125" t="str">
            <v>K</v>
          </cell>
        </row>
        <row r="126">
          <cell r="B126" t="str">
            <v>PREETHAM R</v>
          </cell>
          <cell r="C126">
            <v>9</v>
          </cell>
          <cell r="D126" t="str">
            <v>BCA</v>
          </cell>
          <cell r="E126" t="str">
            <v>BCA</v>
          </cell>
          <cell r="F126" t="str">
            <v>A</v>
          </cell>
          <cell r="G126" t="str">
            <v>H</v>
          </cell>
        </row>
        <row r="127">
          <cell r="B127" t="str">
            <v>SATHYA</v>
          </cell>
          <cell r="C127">
            <v>110</v>
          </cell>
          <cell r="D127" t="str">
            <v>BCOM</v>
          </cell>
          <cell r="E127" t="str">
            <v>BCOM</v>
          </cell>
          <cell r="F127" t="str">
            <v>B</v>
          </cell>
          <cell r="G127" t="str">
            <v>K</v>
          </cell>
        </row>
        <row r="128">
          <cell r="B128" t="str">
            <v>NISHITHA B V</v>
          </cell>
          <cell r="C128">
            <v>111</v>
          </cell>
          <cell r="D128" t="str">
            <v>BCOM</v>
          </cell>
          <cell r="E128" t="str">
            <v>BCOM</v>
          </cell>
          <cell r="F128" t="str">
            <v>B</v>
          </cell>
          <cell r="G128" t="str">
            <v>K</v>
          </cell>
        </row>
        <row r="129">
          <cell r="B129" t="str">
            <v>PAVITHRA R</v>
          </cell>
          <cell r="C129">
            <v>112</v>
          </cell>
          <cell r="D129" t="str">
            <v>BCOM</v>
          </cell>
          <cell r="E129" t="str">
            <v>BCOM</v>
          </cell>
          <cell r="F129" t="str">
            <v>B</v>
          </cell>
          <cell r="G129" t="str">
            <v>K</v>
          </cell>
        </row>
        <row r="130">
          <cell r="B130" t="str">
            <v>SAISREEDATH A V</v>
          </cell>
          <cell r="C130">
            <v>113</v>
          </cell>
          <cell r="D130" t="str">
            <v>BCOM</v>
          </cell>
          <cell r="E130" t="str">
            <v>BCOM</v>
          </cell>
          <cell r="F130" t="str">
            <v>B</v>
          </cell>
          <cell r="G130" t="str">
            <v>S</v>
          </cell>
        </row>
        <row r="131">
          <cell r="B131" t="str">
            <v>PURUSHOTHAM G K</v>
          </cell>
          <cell r="C131">
            <v>10</v>
          </cell>
          <cell r="D131" t="str">
            <v>BBA</v>
          </cell>
          <cell r="E131" t="str">
            <v>BBA</v>
          </cell>
          <cell r="F131" t="str">
            <v>A</v>
          </cell>
          <cell r="G131" t="str">
            <v>K</v>
          </cell>
        </row>
        <row r="132">
          <cell r="B132" t="str">
            <v>CHANDRA SHEKAR R</v>
          </cell>
          <cell r="C132">
            <v>2</v>
          </cell>
          <cell r="D132" t="str">
            <v>BSC</v>
          </cell>
          <cell r="E132" t="str">
            <v>PCM</v>
          </cell>
          <cell r="F132" t="str">
            <v>A</v>
          </cell>
          <cell r="G132" t="str">
            <v>K</v>
          </cell>
        </row>
        <row r="133">
          <cell r="B133" t="str">
            <v>SPANDANA B</v>
          </cell>
          <cell r="C133">
            <v>3</v>
          </cell>
          <cell r="D133" t="str">
            <v>BSC</v>
          </cell>
          <cell r="E133" t="str">
            <v>PMCS</v>
          </cell>
          <cell r="F133" t="str">
            <v>C</v>
          </cell>
          <cell r="G133" t="str">
            <v>K</v>
          </cell>
        </row>
        <row r="134">
          <cell r="B134" t="str">
            <v>SANATH SPENCER S</v>
          </cell>
          <cell r="C134">
            <v>115</v>
          </cell>
          <cell r="D134" t="str">
            <v>BCOM</v>
          </cell>
          <cell r="E134" t="str">
            <v>BCOM</v>
          </cell>
          <cell r="F134" t="str">
            <v>B</v>
          </cell>
          <cell r="G134" t="str">
            <v>K</v>
          </cell>
        </row>
        <row r="135">
          <cell r="B135" t="str">
            <v>ABHISHEK MISHRA</v>
          </cell>
          <cell r="C135">
            <v>114</v>
          </cell>
          <cell r="D135" t="str">
            <v>BCOM</v>
          </cell>
          <cell r="E135" t="str">
            <v>BCOM</v>
          </cell>
          <cell r="F135" t="str">
            <v>B</v>
          </cell>
          <cell r="G135" t="str">
            <v>H</v>
          </cell>
        </row>
        <row r="136">
          <cell r="B136" t="str">
            <v>ARUN U</v>
          </cell>
          <cell r="C136">
            <v>116</v>
          </cell>
          <cell r="D136" t="str">
            <v>BCOM</v>
          </cell>
          <cell r="E136" t="str">
            <v>BCOM</v>
          </cell>
          <cell r="F136" t="str">
            <v>B</v>
          </cell>
          <cell r="G136" t="str">
            <v>K</v>
          </cell>
        </row>
        <row r="137">
          <cell r="B137" t="str">
            <v>VINISHA R</v>
          </cell>
          <cell r="C137">
            <v>117</v>
          </cell>
          <cell r="D137" t="str">
            <v>BCOM</v>
          </cell>
          <cell r="E137" t="str">
            <v>BCOM</v>
          </cell>
          <cell r="F137" t="str">
            <v>B</v>
          </cell>
          <cell r="G137" t="str">
            <v>S</v>
          </cell>
        </row>
        <row r="138">
          <cell r="B138" t="str">
            <v>CHANDRASHEKAR N</v>
          </cell>
          <cell r="C138">
            <v>118</v>
          </cell>
          <cell r="D138" t="str">
            <v>BCOM</v>
          </cell>
          <cell r="E138" t="str">
            <v>BCOM</v>
          </cell>
          <cell r="F138" t="str">
            <v>B</v>
          </cell>
          <cell r="G138" t="str">
            <v>K</v>
          </cell>
        </row>
        <row r="139">
          <cell r="B139" t="str">
            <v>CHANDAN K</v>
          </cell>
          <cell r="C139">
            <v>119</v>
          </cell>
          <cell r="D139" t="str">
            <v>BCOM</v>
          </cell>
          <cell r="E139" t="str">
            <v>BCOM</v>
          </cell>
          <cell r="F139" t="str">
            <v>B</v>
          </cell>
          <cell r="G139" t="str">
            <v>S</v>
          </cell>
        </row>
        <row r="140">
          <cell r="B140" t="str">
            <v>MANOJ KUMAR H R</v>
          </cell>
          <cell r="C140">
            <v>121</v>
          </cell>
          <cell r="D140" t="str">
            <v>BCOM</v>
          </cell>
          <cell r="E140" t="str">
            <v>BCOM</v>
          </cell>
          <cell r="F140" t="str">
            <v>B</v>
          </cell>
          <cell r="G140" t="str">
            <v>K</v>
          </cell>
        </row>
        <row r="141">
          <cell r="B141" t="str">
            <v>GURURAJU S</v>
          </cell>
          <cell r="C141">
            <v>123</v>
          </cell>
          <cell r="D141" t="str">
            <v>BCOM</v>
          </cell>
          <cell r="E141" t="str">
            <v>BCOM</v>
          </cell>
          <cell r="F141" t="str">
            <v>B</v>
          </cell>
          <cell r="G141" t="str">
            <v>K</v>
          </cell>
        </row>
        <row r="142">
          <cell r="B142" t="str">
            <v>ARCHANA R</v>
          </cell>
          <cell r="C142">
            <v>12</v>
          </cell>
          <cell r="D142" t="str">
            <v>BCA</v>
          </cell>
          <cell r="E142" t="str">
            <v>BCA</v>
          </cell>
          <cell r="F142" t="str">
            <v>A</v>
          </cell>
          <cell r="G142" t="str">
            <v>K</v>
          </cell>
        </row>
        <row r="143">
          <cell r="B143" t="str">
            <v>VIDYASHREE R</v>
          </cell>
          <cell r="C143">
            <v>122</v>
          </cell>
          <cell r="D143" t="str">
            <v>BCOM</v>
          </cell>
          <cell r="E143" t="str">
            <v>BCOM</v>
          </cell>
          <cell r="F143" t="str">
            <v>B</v>
          </cell>
          <cell r="G143" t="str">
            <v>K</v>
          </cell>
        </row>
        <row r="144">
          <cell r="B144" t="str">
            <v>SHREENIVAS M BUDHYA</v>
          </cell>
          <cell r="C144">
            <v>124</v>
          </cell>
          <cell r="D144" t="str">
            <v>BCOM</v>
          </cell>
          <cell r="E144" t="str">
            <v>BCOM</v>
          </cell>
          <cell r="F144" t="str">
            <v>B</v>
          </cell>
          <cell r="G144" t="str">
            <v>S</v>
          </cell>
        </row>
        <row r="145">
          <cell r="B145" t="str">
            <v>KEERTHI G</v>
          </cell>
          <cell r="C145">
            <v>125</v>
          </cell>
          <cell r="D145" t="str">
            <v>BCOM</v>
          </cell>
          <cell r="E145" t="str">
            <v>BCOM</v>
          </cell>
          <cell r="F145" t="str">
            <v>B</v>
          </cell>
          <cell r="G145" t="str">
            <v>K</v>
          </cell>
        </row>
        <row r="146">
          <cell r="B146" t="str">
            <v>NAGASHREE G</v>
          </cell>
          <cell r="C146">
            <v>126</v>
          </cell>
          <cell r="D146" t="str">
            <v>BCOM</v>
          </cell>
          <cell r="E146" t="str">
            <v>BCOM</v>
          </cell>
          <cell r="F146" t="str">
            <v>B</v>
          </cell>
          <cell r="G146" t="str">
            <v>K</v>
          </cell>
        </row>
        <row r="147">
          <cell r="B147" t="str">
            <v>KUSUM S</v>
          </cell>
          <cell r="C147">
            <v>120</v>
          </cell>
          <cell r="D147" t="str">
            <v>BCOM</v>
          </cell>
          <cell r="E147" t="str">
            <v>BCOM</v>
          </cell>
          <cell r="F147" t="str">
            <v>B</v>
          </cell>
          <cell r="G147" t="str">
            <v>K</v>
          </cell>
        </row>
        <row r="148">
          <cell r="B148" t="str">
            <v>ROHAN K KALMADI</v>
          </cell>
          <cell r="C148">
            <v>11</v>
          </cell>
          <cell r="D148" t="str">
            <v>BBA</v>
          </cell>
          <cell r="E148" t="str">
            <v>BBA</v>
          </cell>
          <cell r="F148" t="str">
            <v>A</v>
          </cell>
          <cell r="G148" t="str">
            <v>K</v>
          </cell>
        </row>
        <row r="149">
          <cell r="B149" t="str">
            <v>UMA MAHESHWARI M</v>
          </cell>
          <cell r="C149">
            <v>128</v>
          </cell>
          <cell r="D149" t="str">
            <v>BCOM</v>
          </cell>
          <cell r="E149" t="str">
            <v>BCOM</v>
          </cell>
          <cell r="F149" t="str">
            <v>B</v>
          </cell>
          <cell r="G149" t="str">
            <v>S</v>
          </cell>
        </row>
        <row r="150">
          <cell r="B150" t="str">
            <v>PUNEETH K</v>
          </cell>
          <cell r="C150">
            <v>127</v>
          </cell>
          <cell r="D150" t="str">
            <v>BCOM</v>
          </cell>
          <cell r="E150" t="str">
            <v>BCOM</v>
          </cell>
          <cell r="F150" t="str">
            <v>B</v>
          </cell>
          <cell r="G150" t="str">
            <v>K</v>
          </cell>
        </row>
        <row r="151">
          <cell r="B151" t="str">
            <v>MAHESH KUMAR S</v>
          </cell>
          <cell r="C151">
            <v>129</v>
          </cell>
          <cell r="D151" t="str">
            <v>BCOM</v>
          </cell>
          <cell r="E151" t="str">
            <v>BCOM</v>
          </cell>
          <cell r="F151" t="str">
            <v>B</v>
          </cell>
          <cell r="G151" t="str">
            <v>K</v>
          </cell>
        </row>
        <row r="152">
          <cell r="B152" t="str">
            <v>AKASH N</v>
          </cell>
          <cell r="C152">
            <v>130</v>
          </cell>
          <cell r="D152" t="str">
            <v>BCOM</v>
          </cell>
          <cell r="E152" t="str">
            <v>BCOM</v>
          </cell>
          <cell r="F152" t="str">
            <v>B</v>
          </cell>
          <cell r="G152" t="str">
            <v>K</v>
          </cell>
        </row>
        <row r="153">
          <cell r="B153" t="str">
            <v>SANJAY S</v>
          </cell>
          <cell r="C153">
            <v>13</v>
          </cell>
          <cell r="D153" t="str">
            <v>BCA</v>
          </cell>
          <cell r="E153" t="str">
            <v>BCA</v>
          </cell>
          <cell r="F153" t="str">
            <v>A</v>
          </cell>
          <cell r="G153" t="str">
            <v>K</v>
          </cell>
        </row>
        <row r="154">
          <cell r="B154" t="str">
            <v>VIKAS G</v>
          </cell>
          <cell r="C154">
            <v>132</v>
          </cell>
          <cell r="D154" t="str">
            <v>BCOM</v>
          </cell>
          <cell r="E154" t="str">
            <v>BCOM</v>
          </cell>
          <cell r="F154" t="str">
            <v>B</v>
          </cell>
          <cell r="G154" t="str">
            <v>K</v>
          </cell>
        </row>
        <row r="155">
          <cell r="B155" t="str">
            <v>HARSHITHA S</v>
          </cell>
          <cell r="C155">
            <v>131</v>
          </cell>
          <cell r="D155" t="str">
            <v>BCOM</v>
          </cell>
          <cell r="E155" t="str">
            <v>BCOM</v>
          </cell>
          <cell r="F155" t="str">
            <v>B</v>
          </cell>
          <cell r="G155" t="str">
            <v>H</v>
          </cell>
        </row>
        <row r="156">
          <cell r="B156" t="str">
            <v>ARUN KUMAR N</v>
          </cell>
          <cell r="C156">
            <v>133</v>
          </cell>
          <cell r="D156" t="str">
            <v>BCOM</v>
          </cell>
          <cell r="E156" t="str">
            <v>BCOM</v>
          </cell>
          <cell r="F156" t="str">
            <v>B</v>
          </cell>
          <cell r="G156" t="str">
            <v>K</v>
          </cell>
        </row>
        <row r="157">
          <cell r="B157" t="str">
            <v>SHIVASHANKAR C R</v>
          </cell>
          <cell r="C157">
            <v>134</v>
          </cell>
          <cell r="D157" t="str">
            <v>BCOM</v>
          </cell>
          <cell r="E157" t="str">
            <v>BCOM</v>
          </cell>
          <cell r="F157" t="str">
            <v>B</v>
          </cell>
          <cell r="G157" t="str">
            <v>K</v>
          </cell>
        </row>
        <row r="158">
          <cell r="B158" t="str">
            <v>SHWETHA R</v>
          </cell>
          <cell r="C158">
            <v>135</v>
          </cell>
          <cell r="D158" t="str">
            <v>BCOM</v>
          </cell>
          <cell r="E158" t="str">
            <v>BCOM</v>
          </cell>
          <cell r="F158" t="str">
            <v>B</v>
          </cell>
          <cell r="G158" t="str">
            <v>K</v>
          </cell>
        </row>
        <row r="159">
          <cell r="B159" t="str">
            <v>VIJAYA LAKSHMI A</v>
          </cell>
          <cell r="C159">
            <v>6</v>
          </cell>
          <cell r="D159" t="str">
            <v>BSC</v>
          </cell>
          <cell r="E159" t="str">
            <v>SMCS</v>
          </cell>
          <cell r="F159" t="str">
            <v>I</v>
          </cell>
          <cell r="G159" t="str">
            <v>K</v>
          </cell>
        </row>
        <row r="160">
          <cell r="B160" t="str">
            <v>SARVAN PATEL B</v>
          </cell>
          <cell r="C160">
            <v>14</v>
          </cell>
          <cell r="D160" t="str">
            <v>BCA</v>
          </cell>
          <cell r="E160" t="str">
            <v>BCA</v>
          </cell>
          <cell r="F160" t="str">
            <v>A</v>
          </cell>
          <cell r="G160" t="str">
            <v>H</v>
          </cell>
        </row>
        <row r="161">
          <cell r="B161" t="str">
            <v>SAKSHI M</v>
          </cell>
          <cell r="C161">
            <v>15</v>
          </cell>
          <cell r="D161" t="str">
            <v>BBA</v>
          </cell>
          <cell r="E161" t="str">
            <v>BBA</v>
          </cell>
          <cell r="F161" t="str">
            <v>A</v>
          </cell>
          <cell r="G161" t="str">
            <v>S</v>
          </cell>
        </row>
        <row r="162">
          <cell r="B162" t="str">
            <v>PRAJWAL RAJ A</v>
          </cell>
          <cell r="C162">
            <v>136</v>
          </cell>
          <cell r="D162" t="str">
            <v>BCOM</v>
          </cell>
          <cell r="E162" t="str">
            <v>BCOM</v>
          </cell>
          <cell r="F162" t="str">
            <v>B</v>
          </cell>
          <cell r="G162" t="str">
            <v>K</v>
          </cell>
        </row>
        <row r="163">
          <cell r="B163" t="str">
            <v>HARI S</v>
          </cell>
          <cell r="C163">
            <v>16</v>
          </cell>
          <cell r="D163" t="str">
            <v>BCA</v>
          </cell>
          <cell r="E163" t="str">
            <v>BCA</v>
          </cell>
          <cell r="F163" t="str">
            <v>A</v>
          </cell>
          <cell r="G163" t="str">
            <v>K</v>
          </cell>
        </row>
        <row r="164">
          <cell r="B164" t="str">
            <v>SHILPA M</v>
          </cell>
          <cell r="C164">
            <v>137</v>
          </cell>
          <cell r="D164" t="str">
            <v>BCOM</v>
          </cell>
          <cell r="E164" t="str">
            <v>BCOM</v>
          </cell>
          <cell r="F164" t="str">
            <v>B</v>
          </cell>
          <cell r="G164" t="str">
            <v>S</v>
          </cell>
        </row>
        <row r="165">
          <cell r="B165" t="str">
            <v>POOJA V</v>
          </cell>
          <cell r="C165">
            <v>140</v>
          </cell>
          <cell r="D165" t="str">
            <v>BCOM</v>
          </cell>
          <cell r="E165" t="str">
            <v>BCOM</v>
          </cell>
          <cell r="F165" t="str">
            <v>B</v>
          </cell>
          <cell r="G165" t="str">
            <v>K</v>
          </cell>
        </row>
        <row r="166">
          <cell r="B166" t="str">
            <v>NEEHARIKA R M</v>
          </cell>
          <cell r="C166">
            <v>139</v>
          </cell>
          <cell r="D166" t="str">
            <v>BCOM</v>
          </cell>
          <cell r="E166" t="str">
            <v>BCOM</v>
          </cell>
          <cell r="F166" t="str">
            <v>B</v>
          </cell>
          <cell r="G166" t="str">
            <v>H</v>
          </cell>
        </row>
        <row r="167">
          <cell r="B167" t="str">
            <v>MEGHA G</v>
          </cell>
          <cell r="C167">
            <v>138</v>
          </cell>
          <cell r="D167" t="str">
            <v>BCOM</v>
          </cell>
          <cell r="E167" t="str">
            <v>BCOM</v>
          </cell>
          <cell r="F167" t="str">
            <v>B</v>
          </cell>
          <cell r="G167" t="str">
            <v>S</v>
          </cell>
        </row>
        <row r="168">
          <cell r="B168" t="str">
            <v>ABHISHEK M N</v>
          </cell>
          <cell r="C168">
            <v>143</v>
          </cell>
          <cell r="D168" t="str">
            <v>BCOM</v>
          </cell>
          <cell r="E168" t="str">
            <v>BCOM</v>
          </cell>
          <cell r="F168" t="str">
            <v>B</v>
          </cell>
          <cell r="G168" t="str">
            <v>S</v>
          </cell>
        </row>
        <row r="169">
          <cell r="B169" t="str">
            <v>KUMAR K</v>
          </cell>
          <cell r="C169">
            <v>142</v>
          </cell>
          <cell r="D169" t="str">
            <v>BCOM</v>
          </cell>
          <cell r="E169" t="str">
            <v>BCOM</v>
          </cell>
          <cell r="F169" t="str">
            <v>B</v>
          </cell>
          <cell r="G169" t="str">
            <v>S</v>
          </cell>
        </row>
        <row r="170">
          <cell r="B170" t="str">
            <v>SAHANA N XXXLED</v>
          </cell>
          <cell r="C170">
            <v>141</v>
          </cell>
          <cell r="D170" t="str">
            <v>BCOM</v>
          </cell>
          <cell r="E170" t="str">
            <v>BCOM</v>
          </cell>
          <cell r="F170" t="str">
            <v>A</v>
          </cell>
          <cell r="G170" t="str">
            <v>K</v>
          </cell>
        </row>
        <row r="171">
          <cell r="B171" t="str">
            <v>VARSHA C P</v>
          </cell>
          <cell r="C171">
            <v>144</v>
          </cell>
          <cell r="D171" t="str">
            <v>BCOM</v>
          </cell>
          <cell r="E171" t="str">
            <v>BCOM</v>
          </cell>
          <cell r="F171" t="str">
            <v>B</v>
          </cell>
          <cell r="G171" t="str">
            <v>K</v>
          </cell>
        </row>
        <row r="172">
          <cell r="B172" t="str">
            <v>CHIDANAND S</v>
          </cell>
          <cell r="C172">
            <v>17</v>
          </cell>
          <cell r="D172" t="str">
            <v>BCA</v>
          </cell>
          <cell r="E172" t="str">
            <v>BCA</v>
          </cell>
          <cell r="F172" t="str">
            <v>A</v>
          </cell>
          <cell r="G172" t="str">
            <v>K</v>
          </cell>
        </row>
        <row r="173">
          <cell r="B173" t="str">
            <v>BHAVANI SHANKAR M S</v>
          </cell>
          <cell r="C173">
            <v>145</v>
          </cell>
          <cell r="D173" t="str">
            <v>BCOM</v>
          </cell>
          <cell r="E173" t="str">
            <v>BCOM</v>
          </cell>
          <cell r="F173" t="str">
            <v>B</v>
          </cell>
          <cell r="G173" t="str">
            <v>K</v>
          </cell>
        </row>
        <row r="174">
          <cell r="B174" t="str">
            <v>ANAGHA S</v>
          </cell>
          <cell r="C174">
            <v>146</v>
          </cell>
          <cell r="D174" t="str">
            <v>BCOM</v>
          </cell>
          <cell r="E174" t="str">
            <v>BCOM</v>
          </cell>
          <cell r="F174" t="str">
            <v>B</v>
          </cell>
          <cell r="G174" t="str">
            <v>K</v>
          </cell>
        </row>
        <row r="175">
          <cell r="B175" t="str">
            <v>LATESH N</v>
          </cell>
          <cell r="C175">
            <v>148</v>
          </cell>
          <cell r="D175" t="str">
            <v>BCOM</v>
          </cell>
          <cell r="E175" t="str">
            <v>BCOM</v>
          </cell>
          <cell r="F175" t="str">
            <v>B</v>
          </cell>
          <cell r="G175" t="str">
            <v>K</v>
          </cell>
        </row>
        <row r="176">
          <cell r="B176" t="str">
            <v>KIRAN S</v>
          </cell>
          <cell r="C176">
            <v>147</v>
          </cell>
          <cell r="D176" t="str">
            <v>BCOM</v>
          </cell>
          <cell r="E176" t="str">
            <v>BCOM</v>
          </cell>
          <cell r="F176" t="str">
            <v>B</v>
          </cell>
          <cell r="G176" t="str">
            <v>K</v>
          </cell>
        </row>
        <row r="177">
          <cell r="B177" t="str">
            <v>SHOBHIKA K S</v>
          </cell>
          <cell r="C177">
            <v>150</v>
          </cell>
          <cell r="D177" t="str">
            <v>BCOM</v>
          </cell>
          <cell r="E177" t="str">
            <v>BCOM</v>
          </cell>
          <cell r="F177" t="str">
            <v>B</v>
          </cell>
          <cell r="G177" t="str">
            <v>H</v>
          </cell>
        </row>
        <row r="178">
          <cell r="B178" t="str">
            <v>MANJUNATHA N</v>
          </cell>
          <cell r="C178">
            <v>149</v>
          </cell>
          <cell r="D178" t="str">
            <v>BCOM</v>
          </cell>
          <cell r="E178" t="str">
            <v>BCOM</v>
          </cell>
          <cell r="F178" t="str">
            <v>B</v>
          </cell>
          <cell r="G178" t="str">
            <v>K</v>
          </cell>
        </row>
        <row r="179">
          <cell r="B179" t="str">
            <v>SHREYAS M</v>
          </cell>
          <cell r="C179">
            <v>7</v>
          </cell>
          <cell r="D179" t="str">
            <v>BSC</v>
          </cell>
          <cell r="E179" t="str">
            <v>MECS</v>
          </cell>
          <cell r="F179" t="str">
            <v>J</v>
          </cell>
          <cell r="G179" t="str">
            <v>H</v>
          </cell>
        </row>
        <row r="180">
          <cell r="B180" t="str">
            <v>BASHEER AHMED B MULLA</v>
          </cell>
          <cell r="C180">
            <v>18</v>
          </cell>
          <cell r="D180" t="str">
            <v>BCA</v>
          </cell>
          <cell r="E180" t="str">
            <v>BCA</v>
          </cell>
          <cell r="F180" t="str">
            <v>A</v>
          </cell>
          <cell r="G180" t="str">
            <v>K</v>
          </cell>
        </row>
        <row r="181">
          <cell r="B181" t="str">
            <v>ELUMALAI N</v>
          </cell>
          <cell r="C181">
            <v>154</v>
          </cell>
          <cell r="D181" t="str">
            <v>BCOM</v>
          </cell>
          <cell r="E181" t="str">
            <v>BCOM</v>
          </cell>
          <cell r="F181" t="str">
            <v>B</v>
          </cell>
          <cell r="G181" t="str">
            <v>H</v>
          </cell>
        </row>
        <row r="182">
          <cell r="B182" t="str">
            <v>MEDHA G</v>
          </cell>
          <cell r="C182">
            <v>153</v>
          </cell>
          <cell r="D182" t="str">
            <v>BCOM</v>
          </cell>
          <cell r="E182" t="str">
            <v>BCOM</v>
          </cell>
          <cell r="F182" t="str">
            <v>B</v>
          </cell>
          <cell r="G182" t="str">
            <v>S</v>
          </cell>
        </row>
        <row r="183">
          <cell r="B183" t="str">
            <v>NIYATHI K</v>
          </cell>
          <cell r="C183">
            <v>156</v>
          </cell>
          <cell r="D183" t="str">
            <v>BCOM</v>
          </cell>
          <cell r="E183" t="str">
            <v>BCOM</v>
          </cell>
          <cell r="F183" t="str">
            <v>B</v>
          </cell>
          <cell r="G183" t="str">
            <v>S</v>
          </cell>
        </row>
        <row r="184">
          <cell r="B184" t="str">
            <v>LEKHA SHREE T</v>
          </cell>
          <cell r="C184">
            <v>152</v>
          </cell>
          <cell r="D184" t="str">
            <v>BCOM</v>
          </cell>
          <cell r="E184" t="str">
            <v>BCOM</v>
          </cell>
          <cell r="F184" t="str">
            <v>B</v>
          </cell>
          <cell r="G184" t="str">
            <v>K</v>
          </cell>
        </row>
        <row r="185">
          <cell r="B185" t="str">
            <v>DIVYA R</v>
          </cell>
          <cell r="C185">
            <v>151</v>
          </cell>
          <cell r="D185" t="str">
            <v>BCOM</v>
          </cell>
          <cell r="E185" t="str">
            <v>BCOM</v>
          </cell>
          <cell r="F185" t="str">
            <v>B</v>
          </cell>
          <cell r="G185" t="str">
            <v>K</v>
          </cell>
        </row>
        <row r="186">
          <cell r="B186" t="str">
            <v>ANUSHA M</v>
          </cell>
          <cell r="C186">
            <v>155</v>
          </cell>
          <cell r="D186" t="str">
            <v>BCOM</v>
          </cell>
          <cell r="E186" t="str">
            <v>BCOM</v>
          </cell>
          <cell r="F186" t="str">
            <v>B</v>
          </cell>
          <cell r="G186" t="str">
            <v>K</v>
          </cell>
        </row>
        <row r="187">
          <cell r="B187" t="str">
            <v>HARITHA P</v>
          </cell>
          <cell r="C187">
            <v>157</v>
          </cell>
          <cell r="D187" t="str">
            <v>BCOM</v>
          </cell>
          <cell r="E187" t="str">
            <v>BCOM</v>
          </cell>
          <cell r="F187" t="str">
            <v>B</v>
          </cell>
          <cell r="G187" t="str">
            <v>K</v>
          </cell>
        </row>
        <row r="188">
          <cell r="B188" t="str">
            <v>VINAYAK HUGGI</v>
          </cell>
          <cell r="C188">
            <v>4</v>
          </cell>
          <cell r="D188" t="str">
            <v>BSC</v>
          </cell>
          <cell r="E188" t="str">
            <v>CBZ</v>
          </cell>
          <cell r="F188" t="str">
            <v>B</v>
          </cell>
          <cell r="G188" t="str">
            <v>K</v>
          </cell>
        </row>
        <row r="189">
          <cell r="B189" t="str">
            <v>SUHASINI M MOTTANNAVAR</v>
          </cell>
          <cell r="C189">
            <v>19</v>
          </cell>
          <cell r="D189" t="str">
            <v>BBA</v>
          </cell>
          <cell r="E189" t="str">
            <v>BBA</v>
          </cell>
          <cell r="F189" t="str">
            <v>A</v>
          </cell>
          <cell r="G189" t="str">
            <v>K</v>
          </cell>
        </row>
        <row r="190">
          <cell r="B190" t="str">
            <v>SHREYAS A</v>
          </cell>
          <cell r="C190">
            <v>158</v>
          </cell>
          <cell r="D190" t="str">
            <v>BCOM</v>
          </cell>
          <cell r="E190" t="str">
            <v>BCOM</v>
          </cell>
          <cell r="F190" t="str">
            <v>B</v>
          </cell>
          <cell r="G190" t="str">
            <v>K</v>
          </cell>
        </row>
        <row r="191">
          <cell r="B191" t="str">
            <v>RAKSHITH L M</v>
          </cell>
          <cell r="C191">
            <v>160</v>
          </cell>
          <cell r="D191" t="str">
            <v>BCOM</v>
          </cell>
          <cell r="E191" t="str">
            <v>BCOM</v>
          </cell>
          <cell r="F191" t="str">
            <v>B</v>
          </cell>
          <cell r="G191" t="str">
            <v>K</v>
          </cell>
        </row>
        <row r="192">
          <cell r="B192" t="str">
            <v>BHARATH S</v>
          </cell>
          <cell r="C192">
            <v>159</v>
          </cell>
          <cell r="D192" t="str">
            <v>BCOM</v>
          </cell>
          <cell r="E192" t="str">
            <v>BCOM</v>
          </cell>
          <cell r="F192" t="str">
            <v>B</v>
          </cell>
          <cell r="G192" t="str">
            <v>K</v>
          </cell>
        </row>
        <row r="193">
          <cell r="B193" t="str">
            <v>TEJAS R V</v>
          </cell>
          <cell r="C193">
            <v>161</v>
          </cell>
          <cell r="D193" t="str">
            <v>BCOM</v>
          </cell>
          <cell r="E193" t="str">
            <v>BCOM</v>
          </cell>
          <cell r="F193" t="str">
            <v>B</v>
          </cell>
          <cell r="G193" t="str">
            <v>S</v>
          </cell>
        </row>
        <row r="194">
          <cell r="B194" t="str">
            <v>TEJASWINI R</v>
          </cell>
          <cell r="C194">
            <v>167</v>
          </cell>
          <cell r="D194" t="str">
            <v>BCOM</v>
          </cell>
          <cell r="E194" t="str">
            <v>BCOM</v>
          </cell>
          <cell r="F194" t="str">
            <v>B</v>
          </cell>
          <cell r="G194" t="str">
            <v>K</v>
          </cell>
        </row>
        <row r="195">
          <cell r="B195" t="str">
            <v>SHREYAS B A</v>
          </cell>
          <cell r="C195">
            <v>166</v>
          </cell>
          <cell r="D195" t="str">
            <v>BCOM</v>
          </cell>
          <cell r="E195" t="str">
            <v>BCOM</v>
          </cell>
          <cell r="F195" t="str">
            <v>B</v>
          </cell>
          <cell r="G195" t="str">
            <v>K</v>
          </cell>
        </row>
        <row r="196">
          <cell r="B196" t="str">
            <v>CHANDAN RAJ G</v>
          </cell>
          <cell r="C196">
            <v>165</v>
          </cell>
          <cell r="D196" t="str">
            <v>BCOM</v>
          </cell>
          <cell r="E196" t="str">
            <v>BCOM</v>
          </cell>
          <cell r="F196" t="str">
            <v>B</v>
          </cell>
          <cell r="G196" t="str">
            <v>K</v>
          </cell>
        </row>
        <row r="197">
          <cell r="B197" t="str">
            <v>MANOSH M</v>
          </cell>
          <cell r="C197">
            <v>164</v>
          </cell>
          <cell r="D197" t="str">
            <v>BCOM</v>
          </cell>
          <cell r="E197" t="str">
            <v>BCOM</v>
          </cell>
          <cell r="F197" t="str">
            <v>B</v>
          </cell>
          <cell r="G197" t="str">
            <v>K</v>
          </cell>
        </row>
        <row r="198">
          <cell r="B198" t="str">
            <v>SHASHANK R</v>
          </cell>
          <cell r="C198">
            <v>162</v>
          </cell>
          <cell r="D198" t="str">
            <v>BCOM</v>
          </cell>
          <cell r="E198" t="str">
            <v>BCOM</v>
          </cell>
          <cell r="F198" t="str">
            <v>B</v>
          </cell>
          <cell r="G198" t="str">
            <v>K</v>
          </cell>
        </row>
        <row r="199">
          <cell r="B199" t="str">
            <v>HARDIK N YADAV</v>
          </cell>
          <cell r="C199">
            <v>163</v>
          </cell>
          <cell r="D199" t="str">
            <v>BCOM</v>
          </cell>
          <cell r="E199" t="str">
            <v>BCOM</v>
          </cell>
          <cell r="F199" t="str">
            <v>B</v>
          </cell>
          <cell r="G199" t="str">
            <v>H</v>
          </cell>
        </row>
        <row r="200">
          <cell r="B200" t="str">
            <v>ANUSHA S</v>
          </cell>
          <cell r="C200">
            <v>168</v>
          </cell>
          <cell r="D200" t="str">
            <v>BCOM</v>
          </cell>
          <cell r="E200" t="str">
            <v>BCOM</v>
          </cell>
          <cell r="F200" t="str">
            <v>B</v>
          </cell>
          <cell r="G200" t="str">
            <v>K</v>
          </cell>
        </row>
        <row r="201">
          <cell r="B201" t="str">
            <v>KEERTHANA C R</v>
          </cell>
          <cell r="C201">
            <v>169</v>
          </cell>
          <cell r="D201" t="str">
            <v>BCOM</v>
          </cell>
          <cell r="E201" t="str">
            <v>BCOM</v>
          </cell>
          <cell r="F201" t="str">
            <v>B</v>
          </cell>
          <cell r="G201" t="str">
            <v>K</v>
          </cell>
        </row>
        <row r="202">
          <cell r="B202" t="str">
            <v>RASHMI R</v>
          </cell>
          <cell r="C202">
            <v>170</v>
          </cell>
          <cell r="D202" t="str">
            <v>BCOM</v>
          </cell>
          <cell r="E202" t="str">
            <v>BCOM</v>
          </cell>
          <cell r="F202" t="str">
            <v>B</v>
          </cell>
          <cell r="G202" t="str">
            <v>K</v>
          </cell>
        </row>
        <row r="203">
          <cell r="B203" t="str">
            <v>PRAMOD C</v>
          </cell>
          <cell r="C203">
            <v>171</v>
          </cell>
          <cell r="D203" t="str">
            <v>BCOM</v>
          </cell>
          <cell r="E203" t="str">
            <v>BCOM</v>
          </cell>
          <cell r="F203" t="str">
            <v>B</v>
          </cell>
          <cell r="G203" t="str">
            <v>K</v>
          </cell>
        </row>
        <row r="204">
          <cell r="B204" t="str">
            <v>RAHUL C</v>
          </cell>
          <cell r="C204">
            <v>174</v>
          </cell>
          <cell r="D204" t="str">
            <v>BCOM</v>
          </cell>
          <cell r="E204" t="str">
            <v>BCOM</v>
          </cell>
          <cell r="F204" t="str">
            <v>B</v>
          </cell>
          <cell r="G204" t="str">
            <v>S</v>
          </cell>
        </row>
        <row r="205">
          <cell r="B205" t="str">
            <v>RAKESH J</v>
          </cell>
          <cell r="C205">
            <v>175</v>
          </cell>
          <cell r="D205" t="str">
            <v>BCOM</v>
          </cell>
          <cell r="E205" t="str">
            <v>BCOM</v>
          </cell>
          <cell r="F205" t="str">
            <v>B</v>
          </cell>
          <cell r="G205" t="str">
            <v>K</v>
          </cell>
        </row>
        <row r="206">
          <cell r="B206" t="str">
            <v>SUNIL H V</v>
          </cell>
          <cell r="C206">
            <v>176</v>
          </cell>
          <cell r="D206" t="str">
            <v>BCOM</v>
          </cell>
          <cell r="E206" t="str">
            <v>BCOM</v>
          </cell>
          <cell r="F206" t="str">
            <v>B</v>
          </cell>
          <cell r="G206" t="str">
            <v>K</v>
          </cell>
        </row>
        <row r="207">
          <cell r="B207" t="str">
            <v>HEMANTH KUMAR M S</v>
          </cell>
          <cell r="C207">
            <v>172</v>
          </cell>
          <cell r="D207" t="str">
            <v>BCOM</v>
          </cell>
          <cell r="E207" t="str">
            <v>BCOM</v>
          </cell>
          <cell r="F207" t="str">
            <v>B</v>
          </cell>
          <cell r="G207" t="str">
            <v>H</v>
          </cell>
        </row>
        <row r="208">
          <cell r="B208" t="str">
            <v>PAVAN R M</v>
          </cell>
          <cell r="C208">
            <v>173</v>
          </cell>
          <cell r="D208" t="str">
            <v>BCOM</v>
          </cell>
          <cell r="E208" t="str">
            <v>BCOM</v>
          </cell>
          <cell r="F208" t="str">
            <v>B</v>
          </cell>
          <cell r="G208" t="str">
            <v>K</v>
          </cell>
        </row>
        <row r="209">
          <cell r="B209" t="str">
            <v>RAKESH R</v>
          </cell>
          <cell r="C209">
            <v>177</v>
          </cell>
          <cell r="D209" t="str">
            <v>BCOM</v>
          </cell>
          <cell r="E209" t="str">
            <v>BCOM</v>
          </cell>
          <cell r="F209" t="str">
            <v>B</v>
          </cell>
          <cell r="G209" t="str">
            <v>K</v>
          </cell>
        </row>
        <row r="210">
          <cell r="B210" t="str">
            <v>SALA SURYADEV</v>
          </cell>
          <cell r="C210">
            <v>178</v>
          </cell>
          <cell r="D210" t="str">
            <v>BCOM</v>
          </cell>
          <cell r="E210" t="str">
            <v>BCOM</v>
          </cell>
          <cell r="F210" t="str">
            <v>B</v>
          </cell>
          <cell r="G210" t="str">
            <v>H</v>
          </cell>
        </row>
        <row r="211">
          <cell r="B211" t="str">
            <v>PREETHI P</v>
          </cell>
          <cell r="C211">
            <v>179</v>
          </cell>
          <cell r="D211" t="str">
            <v>BCOM</v>
          </cell>
          <cell r="E211" t="str">
            <v>BCOM</v>
          </cell>
          <cell r="F211" t="str">
            <v>B</v>
          </cell>
          <cell r="G211" t="str">
            <v>S</v>
          </cell>
        </row>
        <row r="212">
          <cell r="B212" t="str">
            <v>ABHISHEK P</v>
          </cell>
          <cell r="C212">
            <v>180</v>
          </cell>
          <cell r="D212" t="str">
            <v>BCOM</v>
          </cell>
          <cell r="E212" t="str">
            <v>BCOM</v>
          </cell>
          <cell r="F212" t="str">
            <v>B</v>
          </cell>
          <cell r="G212" t="str">
            <v>K</v>
          </cell>
        </row>
        <row r="213">
          <cell r="B213" t="str">
            <v>PRADEEP A</v>
          </cell>
          <cell r="C213">
            <v>181</v>
          </cell>
          <cell r="D213" t="str">
            <v>BCOM</v>
          </cell>
          <cell r="E213" t="str">
            <v>BCOM</v>
          </cell>
          <cell r="F213" t="str">
            <v>B</v>
          </cell>
          <cell r="G213" t="str">
            <v>K</v>
          </cell>
        </row>
        <row r="214">
          <cell r="B214" t="str">
            <v>PAVAN S</v>
          </cell>
          <cell r="C214">
            <v>182</v>
          </cell>
          <cell r="D214" t="str">
            <v>BCOM</v>
          </cell>
          <cell r="E214" t="str">
            <v>BCOM</v>
          </cell>
          <cell r="F214" t="str">
            <v>B</v>
          </cell>
          <cell r="G214" t="str">
            <v>K</v>
          </cell>
        </row>
        <row r="215">
          <cell r="B215" t="str">
            <v>HARSHA A S</v>
          </cell>
          <cell r="C215">
            <v>8</v>
          </cell>
          <cell r="D215" t="str">
            <v>BSC</v>
          </cell>
          <cell r="E215" t="str">
            <v>MECS</v>
          </cell>
          <cell r="F215" t="str">
            <v>J</v>
          </cell>
          <cell r="G215" t="str">
            <v>K</v>
          </cell>
        </row>
        <row r="216">
          <cell r="B216" t="str">
            <v>RAHUL K</v>
          </cell>
          <cell r="C216">
            <v>183</v>
          </cell>
          <cell r="D216" t="str">
            <v>BCOM</v>
          </cell>
          <cell r="E216" t="str">
            <v>BCOM</v>
          </cell>
          <cell r="F216" t="str">
            <v>B</v>
          </cell>
          <cell r="G216" t="str">
            <v>S</v>
          </cell>
        </row>
        <row r="217">
          <cell r="B217" t="str">
            <v>SAQLANE AHAMED M</v>
          </cell>
          <cell r="C217">
            <v>5</v>
          </cell>
          <cell r="D217" t="str">
            <v>BSC</v>
          </cell>
          <cell r="E217" t="str">
            <v>CBZ</v>
          </cell>
          <cell r="F217" t="str">
            <v>B</v>
          </cell>
          <cell r="G217" t="str">
            <v>H</v>
          </cell>
        </row>
        <row r="218">
          <cell r="B218" t="str">
            <v>DEEPAK G</v>
          </cell>
          <cell r="C218">
            <v>184</v>
          </cell>
          <cell r="D218" t="str">
            <v>BCOM</v>
          </cell>
          <cell r="E218" t="str">
            <v>BCOM</v>
          </cell>
          <cell r="F218" t="str">
            <v>B</v>
          </cell>
          <cell r="G218" t="str">
            <v>K</v>
          </cell>
        </row>
        <row r="219">
          <cell r="B219" t="str">
            <v>YUMNA RABIYA</v>
          </cell>
          <cell r="C219">
            <v>9</v>
          </cell>
          <cell r="D219" t="str">
            <v>BSC</v>
          </cell>
          <cell r="E219" t="str">
            <v>BCGMB</v>
          </cell>
          <cell r="F219" t="str">
            <v>H</v>
          </cell>
          <cell r="G219" t="str">
            <v>H</v>
          </cell>
        </row>
        <row r="220">
          <cell r="B220" t="str">
            <v>YASHAS M P</v>
          </cell>
          <cell r="C220">
            <v>185</v>
          </cell>
          <cell r="D220" t="str">
            <v>BCOM</v>
          </cell>
          <cell r="E220" t="str">
            <v>BCOM</v>
          </cell>
          <cell r="F220" t="str">
            <v>B</v>
          </cell>
          <cell r="G220" t="str">
            <v>S</v>
          </cell>
        </row>
        <row r="221">
          <cell r="B221" t="str">
            <v>BHARGAVA HATHWAR T N</v>
          </cell>
          <cell r="C221">
            <v>201</v>
          </cell>
          <cell r="D221" t="str">
            <v>BCOM</v>
          </cell>
          <cell r="E221" t="str">
            <v>BCOM</v>
          </cell>
          <cell r="F221" t="str">
            <v>C</v>
          </cell>
          <cell r="G221" t="str">
            <v>S</v>
          </cell>
        </row>
        <row r="222">
          <cell r="B222" t="str">
            <v>AKSHATA A</v>
          </cell>
          <cell r="C222">
            <v>20</v>
          </cell>
          <cell r="D222" t="str">
            <v>BCA</v>
          </cell>
          <cell r="E222" t="str">
            <v>BCA</v>
          </cell>
          <cell r="F222" t="str">
            <v>A</v>
          </cell>
          <cell r="G222" t="str">
            <v>S</v>
          </cell>
        </row>
        <row r="223">
          <cell r="B223" t="str">
            <v>MEGHANA S V</v>
          </cell>
          <cell r="C223">
            <v>186</v>
          </cell>
          <cell r="D223" t="str">
            <v>BCOM</v>
          </cell>
          <cell r="E223" t="str">
            <v>BCOM</v>
          </cell>
          <cell r="F223" t="str">
            <v>B</v>
          </cell>
          <cell r="G223" t="str">
            <v>S</v>
          </cell>
        </row>
        <row r="224">
          <cell r="B224" t="str">
            <v>HARSHA N</v>
          </cell>
          <cell r="C224">
            <v>202</v>
          </cell>
          <cell r="D224" t="str">
            <v>BCOM</v>
          </cell>
          <cell r="E224" t="str">
            <v>BCOM</v>
          </cell>
          <cell r="F224" t="str">
            <v>C</v>
          </cell>
          <cell r="G224" t="str">
            <v>K</v>
          </cell>
        </row>
        <row r="225">
          <cell r="B225" t="str">
            <v>V VAISHNAV</v>
          </cell>
          <cell r="C225">
            <v>187</v>
          </cell>
          <cell r="D225" t="str">
            <v>BCOM</v>
          </cell>
          <cell r="E225" t="str">
            <v>BCOM</v>
          </cell>
          <cell r="F225" t="str">
            <v>B</v>
          </cell>
          <cell r="G225" t="str">
            <v>K</v>
          </cell>
        </row>
        <row r="226">
          <cell r="B226" t="str">
            <v>VAGEESH V DAS</v>
          </cell>
          <cell r="C226">
            <v>205</v>
          </cell>
          <cell r="D226" t="str">
            <v>BCOM</v>
          </cell>
          <cell r="E226" t="str">
            <v>BCOM</v>
          </cell>
          <cell r="F226" t="str">
            <v>C</v>
          </cell>
          <cell r="G226" t="str">
            <v>S</v>
          </cell>
        </row>
        <row r="227">
          <cell r="B227" t="str">
            <v>PRASHANTH R V</v>
          </cell>
          <cell r="C227">
            <v>207</v>
          </cell>
          <cell r="D227" t="str">
            <v>BCOM</v>
          </cell>
          <cell r="E227" t="str">
            <v>BCOM</v>
          </cell>
          <cell r="F227" t="str">
            <v>C</v>
          </cell>
          <cell r="G227" t="str">
            <v>K</v>
          </cell>
        </row>
        <row r="228">
          <cell r="B228" t="str">
            <v>BHAVYA D B</v>
          </cell>
          <cell r="C228">
            <v>206</v>
          </cell>
          <cell r="D228" t="str">
            <v>BCOM</v>
          </cell>
          <cell r="E228" t="str">
            <v>BCOM</v>
          </cell>
          <cell r="F228" t="str">
            <v>C</v>
          </cell>
          <cell r="G228" t="str">
            <v>K</v>
          </cell>
        </row>
        <row r="229">
          <cell r="B229" t="str">
            <v>MD TANZEER PASHA S</v>
          </cell>
          <cell r="C229">
            <v>22</v>
          </cell>
          <cell r="D229" t="str">
            <v>BCA</v>
          </cell>
          <cell r="E229" t="str">
            <v>BCA</v>
          </cell>
          <cell r="F229" t="str">
            <v>A</v>
          </cell>
          <cell r="G229" t="str">
            <v>H</v>
          </cell>
        </row>
        <row r="230">
          <cell r="B230" t="str">
            <v>NAVYASHREE N</v>
          </cell>
          <cell r="C230">
            <v>204</v>
          </cell>
          <cell r="D230" t="str">
            <v>BCOM</v>
          </cell>
          <cell r="E230" t="str">
            <v>BCOM</v>
          </cell>
          <cell r="F230" t="str">
            <v>C</v>
          </cell>
          <cell r="G230" t="str">
            <v>K</v>
          </cell>
        </row>
        <row r="231">
          <cell r="B231" t="str">
            <v>JENNIFER A</v>
          </cell>
          <cell r="C231">
            <v>188</v>
          </cell>
          <cell r="D231" t="str">
            <v>BCOM</v>
          </cell>
          <cell r="E231" t="str">
            <v>BCOM</v>
          </cell>
          <cell r="F231" t="str">
            <v>B</v>
          </cell>
          <cell r="G231" t="str">
            <v>K</v>
          </cell>
        </row>
        <row r="232">
          <cell r="B232" t="str">
            <v>BINDUSHREE C</v>
          </cell>
          <cell r="C232">
            <v>21</v>
          </cell>
          <cell r="D232" t="str">
            <v>BBA</v>
          </cell>
          <cell r="E232" t="str">
            <v>BBA</v>
          </cell>
          <cell r="F232" t="str">
            <v>A</v>
          </cell>
          <cell r="G232" t="str">
            <v>K</v>
          </cell>
        </row>
        <row r="233">
          <cell r="B233" t="str">
            <v>NANCY REENA A</v>
          </cell>
          <cell r="C233">
            <v>203</v>
          </cell>
          <cell r="D233" t="str">
            <v>BCOM</v>
          </cell>
          <cell r="E233" t="str">
            <v>BCOM</v>
          </cell>
          <cell r="F233" t="str">
            <v>C</v>
          </cell>
          <cell r="G233" t="str">
            <v>K</v>
          </cell>
        </row>
        <row r="234">
          <cell r="B234" t="str">
            <v>VIJAY M</v>
          </cell>
          <cell r="C234">
            <v>23</v>
          </cell>
          <cell r="D234" t="str">
            <v>BBA</v>
          </cell>
          <cell r="E234" t="str">
            <v>BBA</v>
          </cell>
          <cell r="F234" t="str">
            <v>A</v>
          </cell>
          <cell r="G234" t="str">
            <v>K</v>
          </cell>
        </row>
        <row r="235">
          <cell r="B235" t="str">
            <v>R LIKHITH XXXXXXXXXCANCELLED</v>
          </cell>
          <cell r="C235">
            <v>24</v>
          </cell>
          <cell r="D235" t="str">
            <v>BCA</v>
          </cell>
          <cell r="E235" t="str">
            <v>BCA</v>
          </cell>
          <cell r="F235" t="str">
            <v>A</v>
          </cell>
          <cell r="G235" t="str">
            <v>K</v>
          </cell>
        </row>
        <row r="236">
          <cell r="B236" t="str">
            <v>VINAY J</v>
          </cell>
          <cell r="C236">
            <v>209</v>
          </cell>
          <cell r="D236" t="str">
            <v>BCOM</v>
          </cell>
          <cell r="E236" t="str">
            <v>BCOM</v>
          </cell>
          <cell r="F236" t="str">
            <v>C</v>
          </cell>
          <cell r="G236" t="str">
            <v>K</v>
          </cell>
        </row>
        <row r="237">
          <cell r="B237" t="str">
            <v>ANBU E</v>
          </cell>
          <cell r="C237">
            <v>211</v>
          </cell>
          <cell r="D237" t="str">
            <v>BCOM</v>
          </cell>
          <cell r="E237" t="str">
            <v>BCOM</v>
          </cell>
          <cell r="F237" t="str">
            <v>C</v>
          </cell>
          <cell r="G237" t="str">
            <v>K</v>
          </cell>
        </row>
        <row r="238">
          <cell r="B238" t="str">
            <v>SUMANTH S H</v>
          </cell>
          <cell r="C238">
            <v>214</v>
          </cell>
          <cell r="D238" t="str">
            <v>BCOM</v>
          </cell>
          <cell r="E238" t="str">
            <v>BCOM</v>
          </cell>
          <cell r="F238" t="str">
            <v>C</v>
          </cell>
          <cell r="G238" t="str">
            <v>K</v>
          </cell>
        </row>
        <row r="239">
          <cell r="B239" t="str">
            <v>TEJASWINI Y</v>
          </cell>
          <cell r="C239">
            <v>210</v>
          </cell>
          <cell r="D239" t="str">
            <v>BCOM</v>
          </cell>
          <cell r="E239" t="str">
            <v>BCOM</v>
          </cell>
          <cell r="F239" t="str">
            <v>C</v>
          </cell>
          <cell r="G239" t="str">
            <v>K</v>
          </cell>
        </row>
        <row r="240">
          <cell r="B240" t="str">
            <v>KAVITHA S</v>
          </cell>
          <cell r="C240">
            <v>213</v>
          </cell>
          <cell r="D240" t="str">
            <v>BCOM</v>
          </cell>
          <cell r="E240" t="str">
            <v>BCOM</v>
          </cell>
          <cell r="F240" t="str">
            <v>C</v>
          </cell>
          <cell r="G240" t="str">
            <v>K</v>
          </cell>
        </row>
        <row r="241">
          <cell r="B241" t="str">
            <v>PRAJWAL GOWDA Y B</v>
          </cell>
          <cell r="C241">
            <v>212</v>
          </cell>
          <cell r="D241" t="str">
            <v>BCOM</v>
          </cell>
          <cell r="E241" t="str">
            <v>BCOM</v>
          </cell>
          <cell r="F241" t="str">
            <v>C</v>
          </cell>
          <cell r="G241" t="str">
            <v>K</v>
          </cell>
        </row>
        <row r="242">
          <cell r="B242" t="str">
            <v>SUDEEP S</v>
          </cell>
          <cell r="C242">
            <v>208</v>
          </cell>
          <cell r="D242" t="str">
            <v>BCOM</v>
          </cell>
          <cell r="E242" t="str">
            <v>BCOM</v>
          </cell>
          <cell r="F242" t="str">
            <v>C</v>
          </cell>
          <cell r="G242" t="str">
            <v>K</v>
          </cell>
        </row>
        <row r="243">
          <cell r="B243" t="str">
            <v>SHREYAS DASAN</v>
          </cell>
          <cell r="C243">
            <v>10</v>
          </cell>
          <cell r="D243" t="str">
            <v>BSC</v>
          </cell>
          <cell r="E243" t="str">
            <v>SMCS</v>
          </cell>
          <cell r="F243" t="str">
            <v>I</v>
          </cell>
          <cell r="G243" t="str">
            <v>H</v>
          </cell>
        </row>
        <row r="244">
          <cell r="B244" t="str">
            <v>GOUTHAM S SHET</v>
          </cell>
          <cell r="C244">
            <v>189</v>
          </cell>
          <cell r="D244" t="str">
            <v>BCOM</v>
          </cell>
          <cell r="E244" t="str">
            <v>BCOM</v>
          </cell>
          <cell r="F244" t="str">
            <v>B</v>
          </cell>
          <cell r="G244" t="str">
            <v>K</v>
          </cell>
        </row>
        <row r="245">
          <cell r="B245" t="str">
            <v>ABHISHEK C S</v>
          </cell>
          <cell r="C245">
            <v>11</v>
          </cell>
          <cell r="D245" t="str">
            <v>BSC</v>
          </cell>
          <cell r="E245" t="str">
            <v>BCGMB</v>
          </cell>
          <cell r="F245" t="str">
            <v>H</v>
          </cell>
          <cell r="G245" t="str">
            <v>K</v>
          </cell>
        </row>
        <row r="246">
          <cell r="B246" t="str">
            <v>HEMANTH S GOWDA</v>
          </cell>
          <cell r="C246">
            <v>6</v>
          </cell>
          <cell r="D246" t="str">
            <v>BSC</v>
          </cell>
          <cell r="E246" t="str">
            <v>PMCS</v>
          </cell>
          <cell r="F246" t="str">
            <v>C</v>
          </cell>
          <cell r="G246" t="str">
            <v>K</v>
          </cell>
        </row>
        <row r="247">
          <cell r="B247" t="str">
            <v>LAVANYA M</v>
          </cell>
          <cell r="C247">
            <v>218</v>
          </cell>
          <cell r="D247" t="str">
            <v>BCOM</v>
          </cell>
          <cell r="E247" t="str">
            <v>BCOM</v>
          </cell>
          <cell r="F247" t="str">
            <v>C</v>
          </cell>
          <cell r="G247" t="str">
            <v>K</v>
          </cell>
        </row>
        <row r="248">
          <cell r="B248" t="str">
            <v>RAKSHITHA M</v>
          </cell>
          <cell r="C248">
            <v>219</v>
          </cell>
          <cell r="D248" t="str">
            <v>BCOM</v>
          </cell>
          <cell r="E248" t="str">
            <v>BCOM</v>
          </cell>
          <cell r="F248" t="str">
            <v>C</v>
          </cell>
          <cell r="G248" t="str">
            <v>K</v>
          </cell>
        </row>
        <row r="249">
          <cell r="B249" t="str">
            <v>KIRAN K</v>
          </cell>
          <cell r="C249">
            <v>217</v>
          </cell>
          <cell r="D249" t="str">
            <v>BCOM</v>
          </cell>
          <cell r="E249" t="str">
            <v>BCOM</v>
          </cell>
          <cell r="F249" t="str">
            <v>C</v>
          </cell>
          <cell r="G249" t="str">
            <v>K</v>
          </cell>
        </row>
        <row r="250">
          <cell r="B250" t="str">
            <v>PRASHANTH G</v>
          </cell>
          <cell r="C250">
            <v>216</v>
          </cell>
          <cell r="D250" t="str">
            <v>BCOM</v>
          </cell>
          <cell r="E250" t="str">
            <v>BCOM</v>
          </cell>
          <cell r="F250" t="str">
            <v>C</v>
          </cell>
          <cell r="G250" t="str">
            <v>K</v>
          </cell>
        </row>
        <row r="251">
          <cell r="B251" t="str">
            <v>HARSHITHA J</v>
          </cell>
          <cell r="C251">
            <v>215</v>
          </cell>
          <cell r="D251" t="str">
            <v>BCOM</v>
          </cell>
          <cell r="E251" t="str">
            <v>BCOM</v>
          </cell>
          <cell r="F251" t="str">
            <v>C</v>
          </cell>
          <cell r="G251" t="str">
            <v>K</v>
          </cell>
        </row>
        <row r="252">
          <cell r="B252" t="str">
            <v>GEETHANJALI K</v>
          </cell>
          <cell r="C252">
            <v>190</v>
          </cell>
          <cell r="D252" t="str">
            <v>BCOM</v>
          </cell>
          <cell r="E252" t="str">
            <v>BCOM</v>
          </cell>
          <cell r="F252" t="str">
            <v>B</v>
          </cell>
          <cell r="G252" t="str">
            <v>K</v>
          </cell>
        </row>
        <row r="253">
          <cell r="B253" t="str">
            <v>VINAY KUMAR G M</v>
          </cell>
          <cell r="C253">
            <v>7</v>
          </cell>
          <cell r="D253" t="str">
            <v>BSC</v>
          </cell>
          <cell r="E253" t="str">
            <v>PCM</v>
          </cell>
          <cell r="F253" t="str">
            <v>A</v>
          </cell>
          <cell r="G253" t="str">
            <v>K</v>
          </cell>
        </row>
        <row r="254">
          <cell r="B254" t="str">
            <v>MANASA S</v>
          </cell>
          <cell r="C254">
            <v>191</v>
          </cell>
          <cell r="D254" t="str">
            <v>BCOM</v>
          </cell>
          <cell r="E254" t="str">
            <v>BCOM</v>
          </cell>
          <cell r="F254" t="str">
            <v>B</v>
          </cell>
          <cell r="G254" t="str">
            <v>K</v>
          </cell>
        </row>
        <row r="255">
          <cell r="B255" t="str">
            <v>PAVITHRA D R</v>
          </cell>
          <cell r="C255">
            <v>222</v>
          </cell>
          <cell r="D255" t="str">
            <v>BCOM</v>
          </cell>
          <cell r="E255" t="str">
            <v>BCOM</v>
          </cell>
          <cell r="F255" t="str">
            <v>C</v>
          </cell>
          <cell r="G255" t="str">
            <v>S</v>
          </cell>
        </row>
        <row r="256">
          <cell r="B256" t="str">
            <v>PRIYA B</v>
          </cell>
          <cell r="C256">
            <v>221</v>
          </cell>
          <cell r="D256" t="str">
            <v>BCOM</v>
          </cell>
          <cell r="E256" t="str">
            <v>BCOM</v>
          </cell>
          <cell r="F256" t="str">
            <v>C</v>
          </cell>
          <cell r="G256" t="str">
            <v>K</v>
          </cell>
        </row>
        <row r="257">
          <cell r="B257" t="str">
            <v>AKASH N S</v>
          </cell>
          <cell r="C257">
            <v>220</v>
          </cell>
          <cell r="D257" t="str">
            <v>BCOM</v>
          </cell>
          <cell r="E257" t="str">
            <v>BCOM</v>
          </cell>
          <cell r="F257" t="str">
            <v>C</v>
          </cell>
          <cell r="G257" t="str">
            <v>K</v>
          </cell>
        </row>
        <row r="258">
          <cell r="B258" t="str">
            <v>UPASANA PRABHU</v>
          </cell>
          <cell r="C258">
            <v>12</v>
          </cell>
          <cell r="D258" t="str">
            <v>BSC</v>
          </cell>
          <cell r="E258" t="str">
            <v>BCGMB</v>
          </cell>
          <cell r="F258" t="str">
            <v>A</v>
          </cell>
          <cell r="G258" t="str">
            <v>K</v>
          </cell>
        </row>
        <row r="259">
          <cell r="B259" t="str">
            <v>JAYANTH KUMAR K</v>
          </cell>
          <cell r="C259">
            <v>8</v>
          </cell>
          <cell r="D259" t="str">
            <v>BSC</v>
          </cell>
          <cell r="E259" t="str">
            <v>PMCS</v>
          </cell>
          <cell r="F259" t="str">
            <v>C</v>
          </cell>
          <cell r="G259" t="str">
            <v>K</v>
          </cell>
        </row>
        <row r="260">
          <cell r="B260" t="str">
            <v>GANESH N</v>
          </cell>
          <cell r="C260">
            <v>25</v>
          </cell>
          <cell r="D260" t="str">
            <v>BCA</v>
          </cell>
          <cell r="E260" t="str">
            <v>BCA</v>
          </cell>
          <cell r="F260" t="str">
            <v>A</v>
          </cell>
          <cell r="G260" t="str">
            <v>S</v>
          </cell>
        </row>
        <row r="261">
          <cell r="B261" t="str">
            <v>DARSHAN V</v>
          </cell>
          <cell r="C261">
            <v>224</v>
          </cell>
          <cell r="D261" t="str">
            <v>BCOM</v>
          </cell>
          <cell r="E261" t="str">
            <v>BCOM</v>
          </cell>
          <cell r="F261" t="str">
            <v>C</v>
          </cell>
          <cell r="G261" t="str">
            <v>K</v>
          </cell>
        </row>
        <row r="262">
          <cell r="B262" t="str">
            <v>THARUN KUMAR K N</v>
          </cell>
          <cell r="C262">
            <v>223</v>
          </cell>
          <cell r="D262" t="str">
            <v>BCOM</v>
          </cell>
          <cell r="E262" t="str">
            <v>BCOM</v>
          </cell>
          <cell r="F262" t="str">
            <v>C</v>
          </cell>
          <cell r="G262" t="str">
            <v>K</v>
          </cell>
        </row>
        <row r="263">
          <cell r="B263" t="str">
            <v>AJITH KUMAR MOHARA</v>
          </cell>
          <cell r="C263">
            <v>192</v>
          </cell>
          <cell r="D263" t="str">
            <v>BCOM</v>
          </cell>
          <cell r="E263" t="str">
            <v>BCOM</v>
          </cell>
          <cell r="F263" t="str">
            <v>B</v>
          </cell>
          <cell r="G263" t="str">
            <v>H</v>
          </cell>
        </row>
        <row r="264">
          <cell r="B264" t="str">
            <v>PAVAN KUMAR D</v>
          </cell>
          <cell r="C264">
            <v>193</v>
          </cell>
          <cell r="D264" t="str">
            <v>BCOM</v>
          </cell>
          <cell r="E264" t="str">
            <v>BCOM</v>
          </cell>
          <cell r="F264" t="str">
            <v>B</v>
          </cell>
          <cell r="G264" t="str">
            <v>K</v>
          </cell>
        </row>
        <row r="265">
          <cell r="B265" t="str">
            <v>DIVYA G</v>
          </cell>
          <cell r="C265">
            <v>194</v>
          </cell>
          <cell r="D265" t="str">
            <v>BCOM</v>
          </cell>
          <cell r="E265" t="str">
            <v>BCOM</v>
          </cell>
          <cell r="F265" t="str">
            <v>B</v>
          </cell>
          <cell r="G265" t="str">
            <v>K</v>
          </cell>
        </row>
        <row r="266">
          <cell r="B266" t="str">
            <v>BHARATH S</v>
          </cell>
          <cell r="C266">
            <v>225</v>
          </cell>
          <cell r="D266" t="str">
            <v>BCOM</v>
          </cell>
          <cell r="E266" t="str">
            <v>BCOM</v>
          </cell>
          <cell r="F266" t="str">
            <v>C</v>
          </cell>
          <cell r="G266" t="str">
            <v>K</v>
          </cell>
        </row>
        <row r="267">
          <cell r="B267" t="str">
            <v>VANDANA K A</v>
          </cell>
          <cell r="C267">
            <v>13</v>
          </cell>
          <cell r="D267" t="str">
            <v>BSC</v>
          </cell>
          <cell r="E267" t="str">
            <v>CZBT</v>
          </cell>
          <cell r="F267" t="str">
            <v>F</v>
          </cell>
          <cell r="G267" t="str">
            <v>K</v>
          </cell>
        </row>
        <row r="268">
          <cell r="B268" t="str">
            <v>GOUTHAM V</v>
          </cell>
          <cell r="C268">
            <v>227</v>
          </cell>
          <cell r="D268" t="str">
            <v>BCOM</v>
          </cell>
          <cell r="E268" t="str">
            <v>BCOM</v>
          </cell>
          <cell r="F268" t="str">
            <v>C</v>
          </cell>
          <cell r="G268" t="str">
            <v>K</v>
          </cell>
        </row>
        <row r="269">
          <cell r="B269" t="str">
            <v>THEJASHREE R</v>
          </cell>
          <cell r="C269">
            <v>226</v>
          </cell>
          <cell r="D269" t="str">
            <v>BCOM</v>
          </cell>
          <cell r="E269" t="str">
            <v>BCOM</v>
          </cell>
          <cell r="F269" t="str">
            <v>C</v>
          </cell>
          <cell r="G269" t="str">
            <v>K</v>
          </cell>
        </row>
        <row r="270">
          <cell r="B270" t="str">
            <v>SAIF PASHA</v>
          </cell>
          <cell r="C270">
            <v>26</v>
          </cell>
          <cell r="D270" t="str">
            <v>BBA</v>
          </cell>
          <cell r="E270" t="str">
            <v>BBA</v>
          </cell>
          <cell r="F270" t="str">
            <v>A</v>
          </cell>
          <cell r="G270" t="str">
            <v>H</v>
          </cell>
        </row>
        <row r="271">
          <cell r="B271" t="str">
            <v>CHANDAN M</v>
          </cell>
          <cell r="C271">
            <v>27</v>
          </cell>
          <cell r="D271" t="str">
            <v>BBA</v>
          </cell>
          <cell r="E271" t="str">
            <v>BBA</v>
          </cell>
          <cell r="F271" t="str">
            <v>A</v>
          </cell>
          <cell r="G271" t="str">
            <v>K</v>
          </cell>
        </row>
        <row r="272">
          <cell r="B272" t="str">
            <v>SOUNDARYA M</v>
          </cell>
          <cell r="C272">
            <v>228</v>
          </cell>
          <cell r="D272" t="str">
            <v>BCOM</v>
          </cell>
          <cell r="E272" t="str">
            <v>BCOM</v>
          </cell>
          <cell r="F272" t="str">
            <v>C</v>
          </cell>
          <cell r="G272" t="str">
            <v>K</v>
          </cell>
        </row>
        <row r="273">
          <cell r="B273" t="str">
            <v>CHANDAN KUMAR N</v>
          </cell>
          <cell r="C273">
            <v>195</v>
          </cell>
          <cell r="D273" t="str">
            <v>BCOM</v>
          </cell>
          <cell r="E273" t="str">
            <v>BCOM</v>
          </cell>
          <cell r="F273" t="str">
            <v>B</v>
          </cell>
          <cell r="G273" t="str">
            <v>S</v>
          </cell>
        </row>
        <row r="274">
          <cell r="B274" t="str">
            <v>CHETHAN D</v>
          </cell>
          <cell r="C274">
            <v>196</v>
          </cell>
          <cell r="D274" t="str">
            <v>BCOM</v>
          </cell>
          <cell r="E274" t="str">
            <v>BCOM</v>
          </cell>
          <cell r="F274" t="str">
            <v>B</v>
          </cell>
          <cell r="G274" t="str">
            <v>K</v>
          </cell>
        </row>
        <row r="275">
          <cell r="B275" t="str">
            <v>SUMUKH M</v>
          </cell>
          <cell r="C275">
            <v>9</v>
          </cell>
          <cell r="D275" t="str">
            <v>BSC</v>
          </cell>
          <cell r="E275" t="str">
            <v>PCM</v>
          </cell>
          <cell r="F275" t="str">
            <v>A</v>
          </cell>
          <cell r="G275" t="str">
            <v>H</v>
          </cell>
        </row>
        <row r="276">
          <cell r="B276" t="str">
            <v>NAVEEN V</v>
          </cell>
          <cell r="C276">
            <v>29</v>
          </cell>
          <cell r="D276" t="str">
            <v>BBA</v>
          </cell>
          <cell r="E276" t="str">
            <v>BBA</v>
          </cell>
          <cell r="F276" t="str">
            <v>A</v>
          </cell>
          <cell r="G276" t="str">
            <v>S</v>
          </cell>
        </row>
        <row r="277">
          <cell r="B277" t="str">
            <v>YASHWANTH M</v>
          </cell>
          <cell r="C277">
            <v>197</v>
          </cell>
          <cell r="D277" t="str">
            <v>BCOM</v>
          </cell>
          <cell r="E277" t="str">
            <v>BCOM</v>
          </cell>
          <cell r="F277" t="str">
            <v>B</v>
          </cell>
          <cell r="G277" t="str">
            <v>K</v>
          </cell>
        </row>
        <row r="278">
          <cell r="B278" t="str">
            <v>MONIKA S</v>
          </cell>
          <cell r="C278">
            <v>199</v>
          </cell>
          <cell r="D278" t="str">
            <v>BCOM</v>
          </cell>
          <cell r="E278" t="str">
            <v>BCOM</v>
          </cell>
          <cell r="F278" t="str">
            <v>B</v>
          </cell>
          <cell r="G278" t="str">
            <v>K</v>
          </cell>
        </row>
        <row r="279">
          <cell r="B279" t="str">
            <v>KARTHIK M</v>
          </cell>
          <cell r="C279">
            <v>198</v>
          </cell>
          <cell r="D279" t="str">
            <v>BCOM</v>
          </cell>
          <cell r="E279" t="str">
            <v>BCOM</v>
          </cell>
          <cell r="F279" t="str">
            <v>B</v>
          </cell>
          <cell r="G279" t="str">
            <v>K</v>
          </cell>
        </row>
        <row r="280">
          <cell r="B280" t="str">
            <v>MOULYA S</v>
          </cell>
          <cell r="C280">
            <v>10</v>
          </cell>
          <cell r="D280" t="str">
            <v>BSC</v>
          </cell>
          <cell r="E280" t="str">
            <v>CBZ</v>
          </cell>
          <cell r="F280" t="str">
            <v>B</v>
          </cell>
          <cell r="G280" t="str">
            <v>H</v>
          </cell>
        </row>
        <row r="281">
          <cell r="B281" t="str">
            <v>POWN KUMAR G</v>
          </cell>
          <cell r="C281">
            <v>229</v>
          </cell>
          <cell r="D281" t="str">
            <v>BCOM</v>
          </cell>
          <cell r="E281" t="str">
            <v>BCOM</v>
          </cell>
          <cell r="F281" t="str">
            <v>C</v>
          </cell>
          <cell r="G281" t="str">
            <v>Adl. ENG.</v>
          </cell>
        </row>
        <row r="282">
          <cell r="B282" t="str">
            <v>JEEVITHA M</v>
          </cell>
          <cell r="C282">
            <v>230</v>
          </cell>
          <cell r="D282" t="str">
            <v>BCOM</v>
          </cell>
          <cell r="E282" t="str">
            <v>BCOM</v>
          </cell>
          <cell r="F282" t="str">
            <v>C</v>
          </cell>
          <cell r="G282" t="str">
            <v>K</v>
          </cell>
        </row>
        <row r="283">
          <cell r="B283" t="str">
            <v>VENKATESH M</v>
          </cell>
          <cell r="C283">
            <v>14</v>
          </cell>
          <cell r="D283" t="str">
            <v>BSC</v>
          </cell>
          <cell r="E283" t="str">
            <v>SMCS</v>
          </cell>
          <cell r="F283" t="str">
            <v>I</v>
          </cell>
          <cell r="G283" t="str">
            <v>H</v>
          </cell>
        </row>
        <row r="284">
          <cell r="B284" t="str">
            <v>SHARATH P</v>
          </cell>
          <cell r="C284">
            <v>200</v>
          </cell>
          <cell r="D284" t="str">
            <v>BCOM</v>
          </cell>
          <cell r="E284" t="str">
            <v>BCOM</v>
          </cell>
          <cell r="F284" t="str">
            <v>B</v>
          </cell>
          <cell r="G284" t="str">
            <v>K</v>
          </cell>
        </row>
        <row r="285">
          <cell r="B285" t="str">
            <v>PRIYA K Y</v>
          </cell>
          <cell r="C285">
            <v>30</v>
          </cell>
          <cell r="D285" t="str">
            <v>BBA</v>
          </cell>
          <cell r="E285" t="str">
            <v>BBA</v>
          </cell>
          <cell r="F285" t="str">
            <v>A</v>
          </cell>
          <cell r="G285" t="str">
            <v>K</v>
          </cell>
        </row>
        <row r="286">
          <cell r="B286" t="str">
            <v>RAMESH KUMAR B G</v>
          </cell>
          <cell r="C286">
            <v>15</v>
          </cell>
          <cell r="D286" t="str">
            <v>BSC</v>
          </cell>
          <cell r="E286" t="str">
            <v>SMCS</v>
          </cell>
          <cell r="F286" t="str">
            <v>I</v>
          </cell>
          <cell r="G286" t="str">
            <v>K</v>
          </cell>
        </row>
        <row r="287">
          <cell r="B287" t="str">
            <v>VARSHITHA S</v>
          </cell>
          <cell r="C287">
            <v>11</v>
          </cell>
          <cell r="D287" t="str">
            <v>BSC</v>
          </cell>
          <cell r="E287" t="str">
            <v>PMCS</v>
          </cell>
          <cell r="F287" t="str">
            <v>C</v>
          </cell>
          <cell r="G287" t="str">
            <v>S</v>
          </cell>
        </row>
        <row r="288">
          <cell r="B288" t="str">
            <v>MOHAMMED SHAHID PASHA</v>
          </cell>
          <cell r="C288">
            <v>231</v>
          </cell>
          <cell r="D288" t="str">
            <v>BCOM</v>
          </cell>
          <cell r="E288" t="str">
            <v>BCOM</v>
          </cell>
          <cell r="F288" t="str">
            <v>C</v>
          </cell>
          <cell r="G288" t="str">
            <v>H</v>
          </cell>
        </row>
        <row r="289">
          <cell r="B289" t="str">
            <v>TARUN KUMAR V</v>
          </cell>
          <cell r="C289">
            <v>232</v>
          </cell>
          <cell r="D289" t="str">
            <v>BCOM</v>
          </cell>
          <cell r="E289" t="str">
            <v>BCOM</v>
          </cell>
          <cell r="F289" t="str">
            <v>C</v>
          </cell>
          <cell r="G289" t="str">
            <v>K</v>
          </cell>
        </row>
        <row r="290">
          <cell r="B290" t="str">
            <v>MANISH A J</v>
          </cell>
          <cell r="C290">
            <v>233</v>
          </cell>
          <cell r="D290" t="str">
            <v>BCOM</v>
          </cell>
          <cell r="E290" t="str">
            <v>BCOM</v>
          </cell>
          <cell r="F290" t="str">
            <v>C</v>
          </cell>
          <cell r="G290" t="str">
            <v>S</v>
          </cell>
        </row>
        <row r="291">
          <cell r="B291" t="str">
            <v>SUDEEP H S</v>
          </cell>
          <cell r="C291">
            <v>234</v>
          </cell>
          <cell r="D291" t="str">
            <v>BCOM</v>
          </cell>
          <cell r="E291" t="str">
            <v>BCOM</v>
          </cell>
          <cell r="F291" t="str">
            <v>C</v>
          </cell>
          <cell r="G291" t="str">
            <v>K</v>
          </cell>
        </row>
        <row r="292">
          <cell r="B292" t="str">
            <v>SWATHI M</v>
          </cell>
          <cell r="C292">
            <v>235</v>
          </cell>
          <cell r="D292" t="str">
            <v>BCOM</v>
          </cell>
          <cell r="E292" t="str">
            <v>BCOM</v>
          </cell>
          <cell r="F292" t="str">
            <v>C</v>
          </cell>
          <cell r="G292" t="str">
            <v>K</v>
          </cell>
        </row>
        <row r="293">
          <cell r="B293" t="str">
            <v>RAVI KUMAR V</v>
          </cell>
          <cell r="C293">
            <v>31</v>
          </cell>
          <cell r="D293" t="str">
            <v>BCA</v>
          </cell>
          <cell r="E293" t="str">
            <v>BCA</v>
          </cell>
          <cell r="F293" t="str">
            <v>A</v>
          </cell>
          <cell r="G293" t="str">
            <v>K</v>
          </cell>
        </row>
        <row r="294">
          <cell r="B294" t="str">
            <v>DILEEP K</v>
          </cell>
          <cell r="C294">
            <v>12</v>
          </cell>
          <cell r="D294" t="str">
            <v>BSC</v>
          </cell>
          <cell r="E294" t="str">
            <v>PCM</v>
          </cell>
          <cell r="F294" t="str">
            <v>A</v>
          </cell>
          <cell r="G294" t="str">
            <v>K</v>
          </cell>
        </row>
        <row r="295">
          <cell r="B295" t="str">
            <v>SHAMANTH K V</v>
          </cell>
          <cell r="C295">
            <v>16</v>
          </cell>
          <cell r="D295" t="str">
            <v>BSC</v>
          </cell>
          <cell r="E295" t="str">
            <v>CZBT</v>
          </cell>
          <cell r="F295" t="str">
            <v>G</v>
          </cell>
          <cell r="G295" t="str">
            <v>H</v>
          </cell>
        </row>
        <row r="296">
          <cell r="B296" t="str">
            <v>YOGESH K S</v>
          </cell>
          <cell r="C296">
            <v>32</v>
          </cell>
          <cell r="D296" t="str">
            <v>BCA</v>
          </cell>
          <cell r="E296" t="str">
            <v>BCA</v>
          </cell>
          <cell r="F296" t="str">
            <v>A</v>
          </cell>
          <cell r="G296" t="str">
            <v>K</v>
          </cell>
        </row>
        <row r="297">
          <cell r="B297" t="str">
            <v>JEEVAN S</v>
          </cell>
          <cell r="C297">
            <v>33</v>
          </cell>
          <cell r="D297" t="str">
            <v>BCA</v>
          </cell>
          <cell r="E297" t="str">
            <v>BCA</v>
          </cell>
          <cell r="F297" t="str">
            <v>A</v>
          </cell>
          <cell r="G297" t="str">
            <v>K</v>
          </cell>
        </row>
        <row r="298">
          <cell r="B298" t="str">
            <v>PUSHPAK H V</v>
          </cell>
          <cell r="C298">
            <v>13</v>
          </cell>
          <cell r="D298" t="str">
            <v>BSC</v>
          </cell>
          <cell r="E298" t="str">
            <v>CBZ</v>
          </cell>
          <cell r="F298" t="str">
            <v>B</v>
          </cell>
          <cell r="G298" t="str">
            <v>K</v>
          </cell>
        </row>
        <row r="299">
          <cell r="B299" t="str">
            <v>SHASHANK H</v>
          </cell>
          <cell r="C299">
            <v>236</v>
          </cell>
          <cell r="D299" t="str">
            <v>BCOM</v>
          </cell>
          <cell r="E299" t="str">
            <v>BCOM</v>
          </cell>
          <cell r="F299" t="str">
            <v>C</v>
          </cell>
          <cell r="G299" t="str">
            <v>K</v>
          </cell>
        </row>
        <row r="300">
          <cell r="B300" t="str">
            <v>N LIKITH</v>
          </cell>
          <cell r="C300">
            <v>35</v>
          </cell>
          <cell r="D300" t="str">
            <v>BBA</v>
          </cell>
          <cell r="E300" t="str">
            <v>BBA</v>
          </cell>
          <cell r="F300" t="str">
            <v>A</v>
          </cell>
          <cell r="G300" t="str">
            <v>S</v>
          </cell>
        </row>
        <row r="301">
          <cell r="B301" t="str">
            <v>RAKSHITHA MAIYA S</v>
          </cell>
          <cell r="C301">
            <v>34</v>
          </cell>
          <cell r="D301" t="str">
            <v>BCA</v>
          </cell>
          <cell r="E301" t="str">
            <v>BCA</v>
          </cell>
          <cell r="F301" t="str">
            <v>A</v>
          </cell>
          <cell r="G301" t="str">
            <v>K</v>
          </cell>
        </row>
        <row r="302">
          <cell r="B302" t="str">
            <v>POORNIMA S K</v>
          </cell>
          <cell r="C302">
            <v>17</v>
          </cell>
          <cell r="D302" t="str">
            <v>BSC</v>
          </cell>
          <cell r="E302" t="str">
            <v>BCGMB</v>
          </cell>
          <cell r="F302" t="str">
            <v>H</v>
          </cell>
          <cell r="G302" t="str">
            <v>K</v>
          </cell>
        </row>
        <row r="303">
          <cell r="B303" t="str">
            <v>AISHWARYA M</v>
          </cell>
          <cell r="C303">
            <v>237</v>
          </cell>
          <cell r="D303" t="str">
            <v>BCOM</v>
          </cell>
          <cell r="E303" t="str">
            <v>BCOM</v>
          </cell>
          <cell r="F303" t="str">
            <v>C</v>
          </cell>
          <cell r="G303" t="str">
            <v>K</v>
          </cell>
        </row>
        <row r="304">
          <cell r="B304" t="str">
            <v>BHARATH G B</v>
          </cell>
          <cell r="C304">
            <v>36</v>
          </cell>
          <cell r="D304" t="str">
            <v>BBA</v>
          </cell>
          <cell r="E304" t="str">
            <v>BBA</v>
          </cell>
          <cell r="F304" t="str">
            <v>A</v>
          </cell>
          <cell r="G304" t="str">
            <v>K</v>
          </cell>
        </row>
        <row r="305">
          <cell r="B305" t="str">
            <v>NITISH GOWDA J</v>
          </cell>
          <cell r="C305">
            <v>37</v>
          </cell>
          <cell r="D305" t="str">
            <v>BCA</v>
          </cell>
          <cell r="E305" t="str">
            <v>BCA</v>
          </cell>
          <cell r="F305" t="str">
            <v>A</v>
          </cell>
          <cell r="G305" t="str">
            <v>K</v>
          </cell>
        </row>
        <row r="306">
          <cell r="B306" t="str">
            <v>CHANDAN S</v>
          </cell>
          <cell r="C306">
            <v>241</v>
          </cell>
          <cell r="D306" t="str">
            <v>BCOM</v>
          </cell>
          <cell r="E306" t="str">
            <v>BCOM</v>
          </cell>
          <cell r="F306" t="str">
            <v>C</v>
          </cell>
          <cell r="G306" t="str">
            <v>K</v>
          </cell>
        </row>
        <row r="307">
          <cell r="B307" t="str">
            <v>SWATHI R</v>
          </cell>
          <cell r="C307">
            <v>240</v>
          </cell>
          <cell r="D307" t="str">
            <v>BCOM</v>
          </cell>
          <cell r="E307" t="str">
            <v>BCOM</v>
          </cell>
          <cell r="F307" t="str">
            <v>C</v>
          </cell>
          <cell r="G307" t="str">
            <v>K</v>
          </cell>
        </row>
        <row r="308">
          <cell r="B308" t="str">
            <v>SUPREETHA C</v>
          </cell>
          <cell r="C308">
            <v>239</v>
          </cell>
          <cell r="D308" t="str">
            <v>BCOM</v>
          </cell>
          <cell r="E308" t="str">
            <v>BCOM</v>
          </cell>
          <cell r="F308" t="str">
            <v>C</v>
          </cell>
          <cell r="G308" t="str">
            <v>K</v>
          </cell>
        </row>
        <row r="309">
          <cell r="B309" t="str">
            <v>SAHANA K S</v>
          </cell>
          <cell r="C309">
            <v>238</v>
          </cell>
          <cell r="D309" t="str">
            <v>BCOM</v>
          </cell>
          <cell r="E309" t="str">
            <v>BCOM</v>
          </cell>
          <cell r="F309" t="str">
            <v>C</v>
          </cell>
          <cell r="G309" t="str">
            <v>K</v>
          </cell>
        </row>
        <row r="310">
          <cell r="B310" t="str">
            <v>SAI KUMAR</v>
          </cell>
          <cell r="C310">
            <v>14</v>
          </cell>
          <cell r="D310" t="str">
            <v>BSC</v>
          </cell>
          <cell r="E310" t="str">
            <v>PCM</v>
          </cell>
          <cell r="F310" t="str">
            <v>A</v>
          </cell>
          <cell r="G310" t="str">
            <v>H</v>
          </cell>
        </row>
        <row r="311">
          <cell r="B311" t="str">
            <v>ADITHYA S</v>
          </cell>
          <cell r="C311">
            <v>38</v>
          </cell>
          <cell r="D311" t="str">
            <v>BBA</v>
          </cell>
          <cell r="E311" t="str">
            <v>BBA</v>
          </cell>
          <cell r="F311" t="str">
            <v>A</v>
          </cell>
          <cell r="G311" t="str">
            <v>K</v>
          </cell>
        </row>
        <row r="312">
          <cell r="B312" t="str">
            <v>YESHASWINI M S</v>
          </cell>
          <cell r="C312">
            <v>242</v>
          </cell>
          <cell r="D312" t="str">
            <v>BCOM</v>
          </cell>
          <cell r="E312" t="str">
            <v>BCOM</v>
          </cell>
          <cell r="F312" t="str">
            <v>C</v>
          </cell>
          <cell r="G312" t="str">
            <v>K</v>
          </cell>
        </row>
        <row r="313">
          <cell r="B313" t="str">
            <v>BHAVANA S</v>
          </cell>
          <cell r="C313">
            <v>243</v>
          </cell>
          <cell r="D313" t="str">
            <v>BCOM</v>
          </cell>
          <cell r="E313" t="str">
            <v>BCOM</v>
          </cell>
          <cell r="F313" t="str">
            <v>C</v>
          </cell>
          <cell r="G313" t="str">
            <v>K</v>
          </cell>
        </row>
        <row r="314">
          <cell r="B314" t="str">
            <v>GOUTHAMI R</v>
          </cell>
          <cell r="C314">
            <v>18</v>
          </cell>
          <cell r="D314" t="str">
            <v>BSC</v>
          </cell>
          <cell r="E314" t="str">
            <v>BCGMB</v>
          </cell>
          <cell r="F314" t="str">
            <v>H</v>
          </cell>
          <cell r="G314" t="str">
            <v>S</v>
          </cell>
        </row>
        <row r="315">
          <cell r="B315" t="str">
            <v>YASHASWINI P</v>
          </cell>
          <cell r="C315">
            <v>16</v>
          </cell>
          <cell r="D315" t="str">
            <v>BSC</v>
          </cell>
          <cell r="E315" t="str">
            <v>PCM</v>
          </cell>
          <cell r="F315" t="str">
            <v>A</v>
          </cell>
          <cell r="G315" t="str">
            <v>K</v>
          </cell>
        </row>
        <row r="316">
          <cell r="B316" t="str">
            <v>YASHWANTH P</v>
          </cell>
          <cell r="C316">
            <v>15</v>
          </cell>
          <cell r="D316" t="str">
            <v>BSC</v>
          </cell>
          <cell r="E316" t="str">
            <v>PME</v>
          </cell>
          <cell r="F316" t="str">
            <v>E</v>
          </cell>
          <cell r="G316" t="str">
            <v>K</v>
          </cell>
        </row>
        <row r="317">
          <cell r="B317" t="str">
            <v>NAVEEN K</v>
          </cell>
          <cell r="C317">
            <v>244</v>
          </cell>
          <cell r="D317" t="str">
            <v>BCOM</v>
          </cell>
          <cell r="E317" t="str">
            <v>BCOM</v>
          </cell>
          <cell r="F317" t="str">
            <v>C</v>
          </cell>
          <cell r="G317" t="str">
            <v>K</v>
          </cell>
        </row>
        <row r="318">
          <cell r="B318" t="str">
            <v>SHARANYA R</v>
          </cell>
          <cell r="C318">
            <v>19</v>
          </cell>
          <cell r="D318" t="str">
            <v>BSC</v>
          </cell>
          <cell r="E318" t="str">
            <v>BCGMB</v>
          </cell>
          <cell r="F318" t="str">
            <v>H</v>
          </cell>
          <cell r="G318" t="str">
            <v>K</v>
          </cell>
        </row>
        <row r="319">
          <cell r="B319" t="str">
            <v>DIVYASHREE V</v>
          </cell>
          <cell r="C319">
            <v>245</v>
          </cell>
          <cell r="D319" t="str">
            <v>BCOM</v>
          </cell>
          <cell r="E319" t="str">
            <v>BCOM</v>
          </cell>
          <cell r="F319" t="str">
            <v>C</v>
          </cell>
          <cell r="G319" t="str">
            <v>K</v>
          </cell>
        </row>
        <row r="320">
          <cell r="B320" t="str">
            <v>SHASHANK P</v>
          </cell>
          <cell r="C320">
            <v>246</v>
          </cell>
          <cell r="D320" t="str">
            <v>BCOM</v>
          </cell>
          <cell r="E320" t="str">
            <v>BCOM</v>
          </cell>
          <cell r="F320" t="str">
            <v>C</v>
          </cell>
          <cell r="G320" t="str">
            <v>K</v>
          </cell>
        </row>
        <row r="321">
          <cell r="B321" t="str">
            <v>NIKHIL M R</v>
          </cell>
          <cell r="C321">
            <v>247</v>
          </cell>
          <cell r="D321" t="str">
            <v>BCOM</v>
          </cell>
          <cell r="E321" t="str">
            <v>BCOM</v>
          </cell>
          <cell r="F321" t="str">
            <v>C</v>
          </cell>
          <cell r="G321" t="str">
            <v>K</v>
          </cell>
        </row>
        <row r="322">
          <cell r="B322" t="str">
            <v>SHASHANK V</v>
          </cell>
          <cell r="C322">
            <v>248</v>
          </cell>
          <cell r="D322" t="str">
            <v>BCOM</v>
          </cell>
          <cell r="E322" t="str">
            <v>BCOM</v>
          </cell>
          <cell r="F322" t="str">
            <v>C</v>
          </cell>
          <cell r="G322" t="str">
            <v>K</v>
          </cell>
        </row>
        <row r="323">
          <cell r="B323" t="str">
            <v>VAMSHI KRISHNA R</v>
          </cell>
          <cell r="C323">
            <v>20</v>
          </cell>
          <cell r="D323" t="str">
            <v>BSC</v>
          </cell>
          <cell r="E323" t="str">
            <v>BCGMB</v>
          </cell>
          <cell r="F323" t="str">
            <v>H</v>
          </cell>
          <cell r="G323" t="str">
            <v>K</v>
          </cell>
        </row>
        <row r="324">
          <cell r="B324" t="str">
            <v>SANDESH S PATAVARDHAN</v>
          </cell>
          <cell r="C324">
            <v>250</v>
          </cell>
          <cell r="D324" t="str">
            <v>BCOM</v>
          </cell>
          <cell r="E324" t="str">
            <v>BCOM</v>
          </cell>
          <cell r="F324" t="str">
            <v>C</v>
          </cell>
          <cell r="G324" t="str">
            <v>K</v>
          </cell>
        </row>
        <row r="325">
          <cell r="B325" t="str">
            <v>KUMARESH S</v>
          </cell>
          <cell r="C325">
            <v>249</v>
          </cell>
          <cell r="D325" t="str">
            <v>BCOM</v>
          </cell>
          <cell r="E325" t="str">
            <v>BCOM</v>
          </cell>
          <cell r="F325" t="str">
            <v>C</v>
          </cell>
          <cell r="G325" t="str">
            <v>K</v>
          </cell>
        </row>
        <row r="326">
          <cell r="B326" t="str">
            <v>SONU F JADHAV</v>
          </cell>
          <cell r="C326">
            <v>251</v>
          </cell>
          <cell r="D326" t="str">
            <v>BCOM</v>
          </cell>
          <cell r="E326" t="str">
            <v>BCOM</v>
          </cell>
          <cell r="F326" t="str">
            <v>C</v>
          </cell>
          <cell r="G326" t="str">
            <v>K</v>
          </cell>
        </row>
        <row r="327">
          <cell r="B327" t="str">
            <v>S UJWAL</v>
          </cell>
          <cell r="C327">
            <v>17</v>
          </cell>
          <cell r="D327" t="str">
            <v>BSC</v>
          </cell>
          <cell r="E327" t="str">
            <v>PMCS</v>
          </cell>
          <cell r="F327" t="str">
            <v>C</v>
          </cell>
          <cell r="G327" t="str">
            <v>K</v>
          </cell>
        </row>
        <row r="328">
          <cell r="B328" t="str">
            <v>VETRIVEL R</v>
          </cell>
          <cell r="C328">
            <v>253</v>
          </cell>
          <cell r="D328" t="str">
            <v>BCOM</v>
          </cell>
          <cell r="E328" t="str">
            <v>BCOM</v>
          </cell>
          <cell r="F328" t="str">
            <v>C</v>
          </cell>
          <cell r="G328" t="str">
            <v>H</v>
          </cell>
        </row>
        <row r="329">
          <cell r="B329" t="str">
            <v>VIDHYA S KULKARNI</v>
          </cell>
          <cell r="C329">
            <v>252</v>
          </cell>
          <cell r="D329" t="str">
            <v>BCOM</v>
          </cell>
          <cell r="E329" t="str">
            <v>BCOM</v>
          </cell>
          <cell r="F329" t="str">
            <v>C</v>
          </cell>
          <cell r="G329" t="str">
            <v>K</v>
          </cell>
        </row>
        <row r="330">
          <cell r="B330" t="str">
            <v>YATEESH S</v>
          </cell>
          <cell r="C330">
            <v>18</v>
          </cell>
          <cell r="D330" t="str">
            <v>BSC</v>
          </cell>
          <cell r="E330" t="str">
            <v>PCM</v>
          </cell>
          <cell r="F330" t="str">
            <v>A</v>
          </cell>
          <cell r="G330" t="str">
            <v>K</v>
          </cell>
        </row>
        <row r="331">
          <cell r="B331" t="str">
            <v>KARTHIK KUMAR A</v>
          </cell>
          <cell r="C331">
            <v>19</v>
          </cell>
          <cell r="D331" t="str">
            <v>BSC</v>
          </cell>
          <cell r="E331" t="str">
            <v>PCM</v>
          </cell>
          <cell r="F331" t="str">
            <v>A</v>
          </cell>
          <cell r="G331" t="str">
            <v>K</v>
          </cell>
        </row>
        <row r="332">
          <cell r="B332" t="str">
            <v>PREETHI N</v>
          </cell>
          <cell r="C332">
            <v>20</v>
          </cell>
          <cell r="D332" t="str">
            <v>BSC</v>
          </cell>
          <cell r="E332" t="str">
            <v>PME</v>
          </cell>
          <cell r="F332" t="str">
            <v>E</v>
          </cell>
          <cell r="G332" t="str">
            <v>K</v>
          </cell>
        </row>
        <row r="333">
          <cell r="B333" t="str">
            <v>CHETHAN N</v>
          </cell>
          <cell r="C333">
            <v>254</v>
          </cell>
          <cell r="D333" t="str">
            <v>BCOM</v>
          </cell>
          <cell r="E333" t="str">
            <v>BCOM</v>
          </cell>
          <cell r="F333" t="str">
            <v>C</v>
          </cell>
          <cell r="G333" t="str">
            <v>K</v>
          </cell>
        </row>
        <row r="334">
          <cell r="B334" t="str">
            <v>SUMANTH GOWDA</v>
          </cell>
          <cell r="C334">
            <v>21</v>
          </cell>
          <cell r="D334" t="str">
            <v>BSC</v>
          </cell>
          <cell r="E334" t="str">
            <v>SMCS</v>
          </cell>
          <cell r="F334" t="str">
            <v>I</v>
          </cell>
          <cell r="G334" t="str">
            <v>K</v>
          </cell>
        </row>
        <row r="335">
          <cell r="B335" t="str">
            <v>CHARAN D S</v>
          </cell>
          <cell r="C335">
            <v>39</v>
          </cell>
          <cell r="D335" t="str">
            <v>BCA</v>
          </cell>
          <cell r="E335" t="str">
            <v>BCA</v>
          </cell>
          <cell r="F335" t="str">
            <v>A</v>
          </cell>
          <cell r="G335" t="str">
            <v>K</v>
          </cell>
        </row>
        <row r="336">
          <cell r="B336" t="str">
            <v>SHARATH G M</v>
          </cell>
          <cell r="C336">
            <v>22</v>
          </cell>
          <cell r="D336" t="str">
            <v>BSC</v>
          </cell>
          <cell r="E336" t="str">
            <v>SMCS</v>
          </cell>
          <cell r="F336" t="str">
            <v>I</v>
          </cell>
          <cell r="G336" t="str">
            <v>K</v>
          </cell>
        </row>
        <row r="337">
          <cell r="B337" t="str">
            <v>TEJAS GOWDA</v>
          </cell>
          <cell r="C337">
            <v>40</v>
          </cell>
          <cell r="D337" t="str">
            <v>BBA</v>
          </cell>
          <cell r="E337" t="str">
            <v>BBA</v>
          </cell>
          <cell r="F337" t="str">
            <v>A</v>
          </cell>
          <cell r="G337" t="str">
            <v>H</v>
          </cell>
        </row>
        <row r="338">
          <cell r="B338" t="str">
            <v>ADITHYA M</v>
          </cell>
          <cell r="C338">
            <v>21</v>
          </cell>
          <cell r="D338" t="str">
            <v>BSC</v>
          </cell>
          <cell r="E338" t="str">
            <v>PCM</v>
          </cell>
          <cell r="F338" t="str">
            <v>A</v>
          </cell>
          <cell r="G338" t="str">
            <v>K</v>
          </cell>
        </row>
        <row r="339">
          <cell r="B339" t="str">
            <v>CHETHAN B K</v>
          </cell>
          <cell r="C339">
            <v>259</v>
          </cell>
          <cell r="D339" t="str">
            <v>BCOM</v>
          </cell>
          <cell r="E339" t="str">
            <v>BCOM</v>
          </cell>
          <cell r="F339" t="str">
            <v>C</v>
          </cell>
          <cell r="G339" t="str">
            <v>S</v>
          </cell>
        </row>
        <row r="340">
          <cell r="B340" t="str">
            <v>SHREE DHARSHINI S</v>
          </cell>
          <cell r="C340">
            <v>258</v>
          </cell>
          <cell r="D340" t="str">
            <v>BCOM</v>
          </cell>
          <cell r="E340" t="str">
            <v>BCOM</v>
          </cell>
          <cell r="F340" t="str">
            <v>C</v>
          </cell>
          <cell r="G340" t="str">
            <v>K</v>
          </cell>
        </row>
        <row r="341">
          <cell r="B341" t="str">
            <v>SHASHIANK S</v>
          </cell>
          <cell r="C341">
            <v>257</v>
          </cell>
          <cell r="D341" t="str">
            <v>BCOM</v>
          </cell>
          <cell r="E341" t="str">
            <v>BCOM</v>
          </cell>
          <cell r="F341" t="str">
            <v>C</v>
          </cell>
          <cell r="G341" t="str">
            <v>K</v>
          </cell>
        </row>
        <row r="342">
          <cell r="B342" t="str">
            <v>JAYANTH K S</v>
          </cell>
          <cell r="C342">
            <v>256</v>
          </cell>
          <cell r="D342" t="str">
            <v>BCOM</v>
          </cell>
          <cell r="E342" t="str">
            <v>BCOM</v>
          </cell>
          <cell r="F342" t="str">
            <v>C</v>
          </cell>
          <cell r="G342" t="str">
            <v>K</v>
          </cell>
        </row>
        <row r="343">
          <cell r="B343" t="str">
            <v>SUMANTH G S</v>
          </cell>
          <cell r="C343">
            <v>255</v>
          </cell>
          <cell r="D343" t="str">
            <v>BCOM</v>
          </cell>
          <cell r="E343" t="str">
            <v>BCOM</v>
          </cell>
          <cell r="F343" t="str">
            <v>C</v>
          </cell>
          <cell r="G343" t="str">
            <v>K</v>
          </cell>
        </row>
        <row r="344">
          <cell r="B344" t="str">
            <v>HETHKUMAR VYAS</v>
          </cell>
          <cell r="C344">
            <v>260</v>
          </cell>
          <cell r="D344" t="str">
            <v>BCOM</v>
          </cell>
          <cell r="E344" t="str">
            <v>BCOM</v>
          </cell>
          <cell r="F344" t="str">
            <v>C</v>
          </cell>
          <cell r="G344" t="str">
            <v>H</v>
          </cell>
        </row>
        <row r="345">
          <cell r="B345" t="str">
            <v>AMBARISHA J Y</v>
          </cell>
          <cell r="C345">
            <v>23</v>
          </cell>
          <cell r="D345" t="str">
            <v>BSC</v>
          </cell>
          <cell r="E345" t="str">
            <v>MECS</v>
          </cell>
          <cell r="F345" t="str">
            <v>J</v>
          </cell>
          <cell r="G345" t="str">
            <v>K</v>
          </cell>
        </row>
        <row r="346">
          <cell r="B346" t="str">
            <v>GAJENDRA K S</v>
          </cell>
          <cell r="C346">
            <v>24</v>
          </cell>
          <cell r="D346" t="str">
            <v>BSC</v>
          </cell>
          <cell r="E346" t="str">
            <v>MECS</v>
          </cell>
          <cell r="F346" t="str">
            <v>J</v>
          </cell>
          <cell r="G346" t="str">
            <v>K</v>
          </cell>
        </row>
        <row r="347">
          <cell r="B347" t="str">
            <v>MUNIRAJU R</v>
          </cell>
          <cell r="C347">
            <v>25</v>
          </cell>
          <cell r="D347" t="str">
            <v>BSC</v>
          </cell>
          <cell r="E347" t="str">
            <v>CZBT</v>
          </cell>
          <cell r="F347" t="str">
            <v>F</v>
          </cell>
          <cell r="G347" t="str">
            <v>K</v>
          </cell>
        </row>
        <row r="348">
          <cell r="B348" t="str">
            <v>ABHISHEK R</v>
          </cell>
          <cell r="C348">
            <v>261</v>
          </cell>
          <cell r="D348" t="str">
            <v>BCOM</v>
          </cell>
          <cell r="E348" t="str">
            <v>BCOM</v>
          </cell>
          <cell r="F348" t="str">
            <v>C</v>
          </cell>
          <cell r="G348" t="str">
            <v>K</v>
          </cell>
        </row>
        <row r="349">
          <cell r="B349" t="str">
            <v>AMITH G V</v>
          </cell>
          <cell r="C349">
            <v>26</v>
          </cell>
          <cell r="D349" t="str">
            <v>BSC</v>
          </cell>
          <cell r="E349" t="str">
            <v>CZBT</v>
          </cell>
          <cell r="F349" t="str">
            <v>G</v>
          </cell>
          <cell r="G349" t="str">
            <v>K</v>
          </cell>
        </row>
        <row r="350">
          <cell r="B350" t="str">
            <v>MOHAMMED BILAL</v>
          </cell>
          <cell r="C350">
            <v>41</v>
          </cell>
          <cell r="D350" t="str">
            <v>BCA</v>
          </cell>
          <cell r="E350" t="str">
            <v>BCA</v>
          </cell>
          <cell r="F350" t="str">
            <v>A</v>
          </cell>
          <cell r="G350" t="str">
            <v>K</v>
          </cell>
        </row>
        <row r="351">
          <cell r="B351" t="str">
            <v>RITHIK KUMAR G</v>
          </cell>
          <cell r="C351">
            <v>262</v>
          </cell>
          <cell r="D351" t="str">
            <v>BCOM</v>
          </cell>
          <cell r="E351" t="str">
            <v>BCOM</v>
          </cell>
          <cell r="F351" t="str">
            <v>C</v>
          </cell>
          <cell r="G351" t="str">
            <v>H</v>
          </cell>
        </row>
        <row r="352">
          <cell r="B352" t="str">
            <v>THANUJA H</v>
          </cell>
          <cell r="C352">
            <v>27</v>
          </cell>
          <cell r="D352" t="str">
            <v>BSC</v>
          </cell>
          <cell r="E352" t="str">
            <v>BCGMB</v>
          </cell>
          <cell r="F352" t="str">
            <v>H</v>
          </cell>
          <cell r="G352" t="str">
            <v>K</v>
          </cell>
        </row>
        <row r="353">
          <cell r="B353" t="str">
            <v>SANJU M</v>
          </cell>
          <cell r="C353">
            <v>263</v>
          </cell>
          <cell r="D353" t="str">
            <v>BCOM</v>
          </cell>
          <cell r="E353" t="str">
            <v>BCOM</v>
          </cell>
          <cell r="F353" t="str">
            <v>C</v>
          </cell>
          <cell r="G353" t="str">
            <v>K</v>
          </cell>
        </row>
        <row r="354">
          <cell r="B354" t="str">
            <v>NANDAN N</v>
          </cell>
          <cell r="C354">
            <v>264</v>
          </cell>
          <cell r="D354" t="str">
            <v>BCOM</v>
          </cell>
          <cell r="E354" t="str">
            <v>BCOM</v>
          </cell>
          <cell r="F354" t="str">
            <v>C</v>
          </cell>
          <cell r="G354" t="str">
            <v>K</v>
          </cell>
        </row>
        <row r="355">
          <cell r="B355" t="str">
            <v>DEEPU D</v>
          </cell>
          <cell r="C355">
            <v>265</v>
          </cell>
          <cell r="D355" t="str">
            <v>BCOM</v>
          </cell>
          <cell r="E355" t="str">
            <v>BCOM</v>
          </cell>
          <cell r="F355" t="str">
            <v>C</v>
          </cell>
          <cell r="G355" t="str">
            <v>K</v>
          </cell>
        </row>
        <row r="356">
          <cell r="B356" t="str">
            <v>VARSHA J</v>
          </cell>
          <cell r="C356">
            <v>266</v>
          </cell>
          <cell r="D356" t="str">
            <v>BCOM</v>
          </cell>
          <cell r="E356" t="str">
            <v>BCOM</v>
          </cell>
          <cell r="F356" t="str">
            <v>C</v>
          </cell>
          <cell r="G356" t="str">
            <v>K</v>
          </cell>
        </row>
        <row r="357">
          <cell r="B357" t="str">
            <v>GOUTHAM G</v>
          </cell>
          <cell r="C357">
            <v>267</v>
          </cell>
          <cell r="D357" t="str">
            <v>BCOM</v>
          </cell>
          <cell r="E357" t="str">
            <v>BCOM</v>
          </cell>
          <cell r="F357" t="str">
            <v>C</v>
          </cell>
          <cell r="G357" t="str">
            <v>S</v>
          </cell>
        </row>
        <row r="358">
          <cell r="B358" t="str">
            <v>ANUSHA V</v>
          </cell>
          <cell r="C358">
            <v>28</v>
          </cell>
          <cell r="D358" t="str">
            <v>BSC</v>
          </cell>
          <cell r="E358" t="str">
            <v>MECS</v>
          </cell>
          <cell r="F358" t="str">
            <v>J</v>
          </cell>
          <cell r="G358" t="str">
            <v>K</v>
          </cell>
        </row>
        <row r="359">
          <cell r="B359" t="str">
            <v>SHWETHA S</v>
          </cell>
          <cell r="C359">
            <v>42</v>
          </cell>
          <cell r="D359" t="str">
            <v>BCA</v>
          </cell>
          <cell r="E359" t="str">
            <v>BCA</v>
          </cell>
          <cell r="F359" t="str">
            <v>A</v>
          </cell>
          <cell r="G359" t="str">
            <v>K</v>
          </cell>
        </row>
        <row r="360">
          <cell r="B360" t="str">
            <v>YOGESHWAR G</v>
          </cell>
          <cell r="C360">
            <v>22</v>
          </cell>
          <cell r="D360" t="str">
            <v>BSC</v>
          </cell>
          <cell r="E360" t="str">
            <v>PMCS</v>
          </cell>
          <cell r="F360" t="str">
            <v>C</v>
          </cell>
          <cell r="G360" t="str">
            <v>K</v>
          </cell>
        </row>
        <row r="361">
          <cell r="B361" t="str">
            <v>AKASH GOWDA M</v>
          </cell>
          <cell r="C361">
            <v>23</v>
          </cell>
          <cell r="D361" t="str">
            <v>BSC</v>
          </cell>
          <cell r="E361" t="str">
            <v>PMCS</v>
          </cell>
          <cell r="F361" t="str">
            <v>C</v>
          </cell>
          <cell r="G361" t="str">
            <v>H</v>
          </cell>
        </row>
        <row r="362">
          <cell r="B362" t="str">
            <v>ANTHONY SAHANA F</v>
          </cell>
          <cell r="C362">
            <v>29</v>
          </cell>
          <cell r="D362" t="str">
            <v>BSC</v>
          </cell>
          <cell r="E362" t="str">
            <v>SMCS</v>
          </cell>
          <cell r="F362" t="str">
            <v>I</v>
          </cell>
          <cell r="G362" t="str">
            <v>K</v>
          </cell>
        </row>
        <row r="363">
          <cell r="B363" t="str">
            <v>DHANUSH R</v>
          </cell>
          <cell r="C363">
            <v>268</v>
          </cell>
          <cell r="D363" t="str">
            <v>BCOM</v>
          </cell>
          <cell r="E363" t="str">
            <v>BCOM</v>
          </cell>
          <cell r="F363" t="str">
            <v>C</v>
          </cell>
          <cell r="G363" t="str">
            <v>K</v>
          </cell>
        </row>
        <row r="364">
          <cell r="B364" t="str">
            <v>MANJUNATH P</v>
          </cell>
          <cell r="C364">
            <v>43</v>
          </cell>
          <cell r="D364" t="str">
            <v>BCA</v>
          </cell>
          <cell r="E364" t="str">
            <v>BCA</v>
          </cell>
          <cell r="F364" t="str">
            <v>A</v>
          </cell>
          <cell r="G364" t="str">
            <v>K</v>
          </cell>
        </row>
        <row r="365">
          <cell r="B365" t="str">
            <v>NITISH KUMAR S M</v>
          </cell>
          <cell r="C365">
            <v>269</v>
          </cell>
          <cell r="D365" t="str">
            <v>BCOM</v>
          </cell>
          <cell r="E365" t="str">
            <v>BCOM</v>
          </cell>
          <cell r="F365" t="str">
            <v>C</v>
          </cell>
          <cell r="G365" t="str">
            <v>K</v>
          </cell>
        </row>
        <row r="366">
          <cell r="B366" t="str">
            <v>CHAITHANYA N</v>
          </cell>
          <cell r="C366">
            <v>24</v>
          </cell>
          <cell r="D366" t="str">
            <v>BSC</v>
          </cell>
          <cell r="E366" t="str">
            <v>PMCS</v>
          </cell>
          <cell r="F366" t="str">
            <v>C</v>
          </cell>
          <cell r="G366" t="str">
            <v>K</v>
          </cell>
        </row>
        <row r="367">
          <cell r="B367" t="str">
            <v>SNEKHA MARY S K</v>
          </cell>
          <cell r="C367">
            <v>30</v>
          </cell>
          <cell r="D367" t="str">
            <v>BSC</v>
          </cell>
          <cell r="E367" t="str">
            <v>CZBT</v>
          </cell>
          <cell r="F367" t="str">
            <v>F</v>
          </cell>
          <cell r="G367" t="str">
            <v>H</v>
          </cell>
        </row>
        <row r="368">
          <cell r="B368" t="str">
            <v>VAMSHI KRISHNA S</v>
          </cell>
          <cell r="C368">
            <v>31</v>
          </cell>
          <cell r="D368" t="str">
            <v>BSC</v>
          </cell>
          <cell r="E368" t="str">
            <v>CZBT</v>
          </cell>
          <cell r="F368" t="str">
            <v>G</v>
          </cell>
          <cell r="G368" t="str">
            <v>K</v>
          </cell>
        </row>
        <row r="369">
          <cell r="B369" t="str">
            <v>PRADEEP K S</v>
          </cell>
          <cell r="C369">
            <v>270</v>
          </cell>
          <cell r="D369" t="str">
            <v>BCOM</v>
          </cell>
          <cell r="E369" t="str">
            <v>BCOM</v>
          </cell>
          <cell r="F369" t="str">
            <v>C</v>
          </cell>
          <cell r="G369" t="str">
            <v>K</v>
          </cell>
        </row>
        <row r="370">
          <cell r="B370" t="str">
            <v>DEVISREE I</v>
          </cell>
          <cell r="C370">
            <v>32</v>
          </cell>
          <cell r="D370" t="str">
            <v>BSC</v>
          </cell>
          <cell r="E370" t="str">
            <v>SMCS</v>
          </cell>
          <cell r="F370" t="str">
            <v>I</v>
          </cell>
          <cell r="G370" t="str">
            <v>K</v>
          </cell>
        </row>
        <row r="371">
          <cell r="B371" t="str">
            <v>KUSUMA Y</v>
          </cell>
          <cell r="C371">
            <v>25</v>
          </cell>
          <cell r="D371" t="str">
            <v>BSC</v>
          </cell>
          <cell r="E371" t="str">
            <v>PCM</v>
          </cell>
          <cell r="F371" t="str">
            <v>A</v>
          </cell>
          <cell r="G371" t="str">
            <v>K</v>
          </cell>
        </row>
        <row r="372">
          <cell r="B372" t="str">
            <v>SANDESH GOWDA V</v>
          </cell>
          <cell r="C372">
            <v>44</v>
          </cell>
          <cell r="D372" t="str">
            <v>BCA</v>
          </cell>
          <cell r="E372" t="str">
            <v>BCA</v>
          </cell>
          <cell r="F372" t="str">
            <v>A</v>
          </cell>
          <cell r="G372" t="str">
            <v>K</v>
          </cell>
        </row>
        <row r="373">
          <cell r="B373" t="str">
            <v>VELAN</v>
          </cell>
          <cell r="C373">
            <v>271</v>
          </cell>
          <cell r="D373" t="str">
            <v>BCOM</v>
          </cell>
          <cell r="E373" t="str">
            <v>BCOM</v>
          </cell>
          <cell r="F373" t="str">
            <v>C</v>
          </cell>
          <cell r="G373" t="str">
            <v>K</v>
          </cell>
        </row>
        <row r="374">
          <cell r="B374" t="str">
            <v>ADHARSHA S</v>
          </cell>
          <cell r="C374">
            <v>45</v>
          </cell>
          <cell r="D374" t="str">
            <v>BBA</v>
          </cell>
          <cell r="E374" t="str">
            <v>BBA</v>
          </cell>
          <cell r="F374" t="str">
            <v>A</v>
          </cell>
          <cell r="G374" t="str">
            <v>K</v>
          </cell>
        </row>
        <row r="375">
          <cell r="B375" t="str">
            <v>MANOJ R</v>
          </cell>
          <cell r="C375">
            <v>272</v>
          </cell>
          <cell r="D375" t="str">
            <v>BCOM</v>
          </cell>
          <cell r="E375" t="str">
            <v>BCOM</v>
          </cell>
          <cell r="F375" t="str">
            <v>C</v>
          </cell>
          <cell r="G375" t="str">
            <v>K</v>
          </cell>
        </row>
        <row r="376">
          <cell r="B376" t="str">
            <v>SURAKSHA K P</v>
          </cell>
          <cell r="C376">
            <v>26</v>
          </cell>
          <cell r="D376" t="str">
            <v>BSC</v>
          </cell>
          <cell r="E376" t="str">
            <v>CBZ</v>
          </cell>
          <cell r="F376" t="str">
            <v>B</v>
          </cell>
          <cell r="G376" t="str">
            <v>K</v>
          </cell>
        </row>
        <row r="377">
          <cell r="B377" t="str">
            <v>VARUN R</v>
          </cell>
          <cell r="C377">
            <v>33</v>
          </cell>
          <cell r="D377" t="str">
            <v>BSC</v>
          </cell>
          <cell r="E377" t="str">
            <v>MECS</v>
          </cell>
          <cell r="F377" t="str">
            <v>I</v>
          </cell>
          <cell r="G377" t="str">
            <v>S</v>
          </cell>
        </row>
        <row r="378">
          <cell r="B378" t="str">
            <v>SHILPA SHREE S R</v>
          </cell>
          <cell r="C378">
            <v>46</v>
          </cell>
          <cell r="D378" t="str">
            <v>BCA</v>
          </cell>
          <cell r="E378" t="str">
            <v>BCA</v>
          </cell>
          <cell r="F378" t="str">
            <v>A</v>
          </cell>
          <cell r="G378" t="str">
            <v>K</v>
          </cell>
        </row>
        <row r="379">
          <cell r="B379" t="str">
            <v>HEMARAJ B A</v>
          </cell>
          <cell r="C379">
            <v>27</v>
          </cell>
          <cell r="D379" t="str">
            <v>BSC</v>
          </cell>
          <cell r="E379" t="str">
            <v>PMCS</v>
          </cell>
          <cell r="F379" t="str">
            <v>C</v>
          </cell>
          <cell r="G379" t="str">
            <v>K</v>
          </cell>
        </row>
        <row r="380">
          <cell r="B380" t="str">
            <v>LOHITH H R</v>
          </cell>
          <cell r="C380">
            <v>47</v>
          </cell>
          <cell r="D380" t="str">
            <v>BBA</v>
          </cell>
          <cell r="E380" t="str">
            <v>BBA</v>
          </cell>
          <cell r="F380" t="str">
            <v>A</v>
          </cell>
          <cell r="G380" t="str">
            <v>K</v>
          </cell>
        </row>
        <row r="381">
          <cell r="B381" t="str">
            <v>MOHITH RAM SINGH R</v>
          </cell>
          <cell r="C381">
            <v>28</v>
          </cell>
          <cell r="D381" t="str">
            <v>BSC</v>
          </cell>
          <cell r="E381" t="str">
            <v>CBZ</v>
          </cell>
          <cell r="F381" t="str">
            <v>B</v>
          </cell>
          <cell r="G381" t="str">
            <v>K</v>
          </cell>
        </row>
        <row r="382">
          <cell r="B382" t="str">
            <v>SAMPRITH P S</v>
          </cell>
          <cell r="C382">
            <v>48</v>
          </cell>
          <cell r="D382" t="str">
            <v>BCA</v>
          </cell>
          <cell r="E382" t="str">
            <v>BCA</v>
          </cell>
          <cell r="F382" t="str">
            <v>A</v>
          </cell>
          <cell r="G382" t="str">
            <v>K</v>
          </cell>
        </row>
        <row r="383">
          <cell r="B383" t="str">
            <v>LOKESH B</v>
          </cell>
          <cell r="C383">
            <v>273</v>
          </cell>
          <cell r="D383" t="str">
            <v>BCOM</v>
          </cell>
          <cell r="E383" t="str">
            <v>BCOM</v>
          </cell>
          <cell r="F383" t="str">
            <v>C</v>
          </cell>
          <cell r="G383" t="str">
            <v>K</v>
          </cell>
        </row>
        <row r="384">
          <cell r="B384" t="str">
            <v>MANJUNATH PATIL B</v>
          </cell>
          <cell r="C384">
            <v>49</v>
          </cell>
          <cell r="D384" t="str">
            <v>BBA</v>
          </cell>
          <cell r="E384" t="str">
            <v>BBA</v>
          </cell>
          <cell r="F384" t="str">
            <v>A</v>
          </cell>
          <cell r="G384" t="str">
            <v>K</v>
          </cell>
        </row>
        <row r="385">
          <cell r="B385" t="str">
            <v>LIKHITHA S</v>
          </cell>
          <cell r="C385">
            <v>34</v>
          </cell>
          <cell r="D385" t="str">
            <v>BSC</v>
          </cell>
          <cell r="E385" t="str">
            <v>BCGMB</v>
          </cell>
          <cell r="F385" t="str">
            <v>H</v>
          </cell>
          <cell r="G385" t="str">
            <v>K</v>
          </cell>
        </row>
        <row r="386">
          <cell r="B386" t="str">
            <v>MAHESH S C</v>
          </cell>
          <cell r="C386">
            <v>29</v>
          </cell>
          <cell r="D386" t="str">
            <v>BSC</v>
          </cell>
          <cell r="E386" t="str">
            <v>CBZ</v>
          </cell>
          <cell r="F386" t="str">
            <v>B</v>
          </cell>
          <cell r="G386" t="str">
            <v>K</v>
          </cell>
        </row>
        <row r="387">
          <cell r="B387" t="str">
            <v>THANUSH REDDY</v>
          </cell>
          <cell r="C387">
            <v>274</v>
          </cell>
          <cell r="D387" t="str">
            <v>BCOM</v>
          </cell>
          <cell r="E387" t="str">
            <v>BCOM</v>
          </cell>
          <cell r="F387" t="str">
            <v>C</v>
          </cell>
          <cell r="G387" t="str">
            <v>K</v>
          </cell>
        </row>
        <row r="388">
          <cell r="B388" t="str">
            <v>NITHIN A N</v>
          </cell>
          <cell r="C388">
            <v>275</v>
          </cell>
          <cell r="D388" t="str">
            <v>BCOM</v>
          </cell>
          <cell r="E388" t="str">
            <v>BCOM</v>
          </cell>
          <cell r="F388" t="str">
            <v>C</v>
          </cell>
          <cell r="G388" t="str">
            <v>K</v>
          </cell>
        </row>
        <row r="389">
          <cell r="B389" t="str">
            <v>PAVAN KUMAR B</v>
          </cell>
          <cell r="C389">
            <v>276</v>
          </cell>
          <cell r="D389" t="str">
            <v>BCOM</v>
          </cell>
          <cell r="E389" t="str">
            <v>BCOM</v>
          </cell>
          <cell r="F389" t="str">
            <v>C</v>
          </cell>
          <cell r="G389" t="str">
            <v>K</v>
          </cell>
        </row>
        <row r="390">
          <cell r="B390" t="str">
            <v>SAINATH A</v>
          </cell>
          <cell r="C390">
            <v>30</v>
          </cell>
          <cell r="D390" t="str">
            <v>BSC</v>
          </cell>
          <cell r="E390" t="str">
            <v>CBZ</v>
          </cell>
          <cell r="F390" t="str">
            <v>B</v>
          </cell>
          <cell r="G390" t="str">
            <v>K</v>
          </cell>
        </row>
        <row r="391">
          <cell r="B391" t="str">
            <v>HARSHITHA C</v>
          </cell>
          <cell r="C391">
            <v>50</v>
          </cell>
          <cell r="D391" t="str">
            <v>BCA</v>
          </cell>
          <cell r="E391" t="str">
            <v>BCA</v>
          </cell>
          <cell r="F391" t="str">
            <v>A</v>
          </cell>
          <cell r="G391" t="str">
            <v>K</v>
          </cell>
        </row>
        <row r="392">
          <cell r="B392" t="str">
            <v>VISHWAJEET U R</v>
          </cell>
          <cell r="C392">
            <v>35</v>
          </cell>
          <cell r="D392" t="str">
            <v>BSC</v>
          </cell>
          <cell r="E392" t="str">
            <v>BCGMB</v>
          </cell>
          <cell r="F392" t="str">
            <v>H</v>
          </cell>
          <cell r="G392" t="str">
            <v>S</v>
          </cell>
        </row>
        <row r="393">
          <cell r="B393" t="str">
            <v>PALLAVI P</v>
          </cell>
          <cell r="C393">
            <v>31</v>
          </cell>
          <cell r="D393" t="str">
            <v>BSC</v>
          </cell>
          <cell r="E393" t="str">
            <v>CBZ</v>
          </cell>
          <cell r="F393" t="str">
            <v>B</v>
          </cell>
          <cell r="G393" t="str">
            <v>K</v>
          </cell>
        </row>
        <row r="394">
          <cell r="B394" t="str">
            <v>DEEPAK S R</v>
          </cell>
          <cell r="C394">
            <v>277</v>
          </cell>
          <cell r="D394" t="str">
            <v>BCOM</v>
          </cell>
          <cell r="E394" t="str">
            <v>BCOM</v>
          </cell>
          <cell r="F394" t="str">
            <v>C</v>
          </cell>
          <cell r="G394" t="str">
            <v>K</v>
          </cell>
        </row>
        <row r="395">
          <cell r="B395" t="str">
            <v>DHWAJ V</v>
          </cell>
          <cell r="C395">
            <v>28</v>
          </cell>
          <cell r="D395" t="str">
            <v>BCA</v>
          </cell>
          <cell r="E395" t="str">
            <v>BCA</v>
          </cell>
          <cell r="F395" t="str">
            <v>A</v>
          </cell>
          <cell r="G395" t="str">
            <v>S</v>
          </cell>
        </row>
        <row r="396">
          <cell r="B396" t="str">
            <v>SAGAR R</v>
          </cell>
          <cell r="C396">
            <v>278</v>
          </cell>
          <cell r="D396" t="str">
            <v>BCOM</v>
          </cell>
          <cell r="E396" t="str">
            <v>BCOM</v>
          </cell>
          <cell r="F396" t="str">
            <v>C</v>
          </cell>
          <cell r="G396" t="str">
            <v>S</v>
          </cell>
        </row>
        <row r="397">
          <cell r="B397" t="str">
            <v>YOGESH P</v>
          </cell>
          <cell r="C397">
            <v>32</v>
          </cell>
          <cell r="D397" t="str">
            <v>BSC</v>
          </cell>
          <cell r="E397" t="str">
            <v>CBZ</v>
          </cell>
          <cell r="F397" t="str">
            <v>B</v>
          </cell>
          <cell r="G397" t="str">
            <v>K</v>
          </cell>
        </row>
        <row r="398">
          <cell r="B398" t="str">
            <v>ASHOK KUMAR A</v>
          </cell>
          <cell r="C398">
            <v>51</v>
          </cell>
          <cell r="D398" t="str">
            <v>BCA</v>
          </cell>
          <cell r="E398" t="str">
            <v>BCA</v>
          </cell>
          <cell r="F398" t="str">
            <v>A</v>
          </cell>
          <cell r="G398" t="str">
            <v>H</v>
          </cell>
        </row>
        <row r="399">
          <cell r="B399" t="str">
            <v>SHREYAS RAGHAV</v>
          </cell>
          <cell r="C399">
            <v>279</v>
          </cell>
          <cell r="D399" t="str">
            <v>BCOM</v>
          </cell>
          <cell r="E399" t="str">
            <v>BCOM</v>
          </cell>
          <cell r="F399" t="str">
            <v>C</v>
          </cell>
          <cell r="G399" t="str">
            <v>K</v>
          </cell>
        </row>
        <row r="400">
          <cell r="B400" t="str">
            <v>KRISHNAVENI D</v>
          </cell>
          <cell r="C400">
            <v>280</v>
          </cell>
          <cell r="D400" t="str">
            <v>BCOM</v>
          </cell>
          <cell r="E400" t="str">
            <v>BCOM</v>
          </cell>
          <cell r="F400" t="str">
            <v>C</v>
          </cell>
          <cell r="G400" t="str">
            <v>K</v>
          </cell>
        </row>
        <row r="401">
          <cell r="B401" t="str">
            <v>SNEHA R</v>
          </cell>
          <cell r="C401">
            <v>281</v>
          </cell>
          <cell r="D401" t="str">
            <v>BCOM</v>
          </cell>
          <cell r="E401" t="str">
            <v>BCOM</v>
          </cell>
          <cell r="F401" t="str">
            <v>C</v>
          </cell>
          <cell r="G401" t="str">
            <v>K</v>
          </cell>
        </row>
        <row r="402">
          <cell r="B402" t="str">
            <v>PRUTHVI RAJ M V</v>
          </cell>
          <cell r="C402">
            <v>33</v>
          </cell>
          <cell r="D402" t="str">
            <v>BSC</v>
          </cell>
          <cell r="E402" t="str">
            <v>PCM</v>
          </cell>
          <cell r="F402" t="str">
            <v>A</v>
          </cell>
          <cell r="G402" t="str">
            <v>K</v>
          </cell>
        </row>
        <row r="403">
          <cell r="B403" t="str">
            <v>YASHWANTH G</v>
          </cell>
          <cell r="C403">
            <v>34</v>
          </cell>
          <cell r="D403" t="str">
            <v>BSC</v>
          </cell>
          <cell r="E403" t="str">
            <v>PMCS</v>
          </cell>
          <cell r="F403" t="str">
            <v>C</v>
          </cell>
          <cell r="G403" t="str">
            <v>K</v>
          </cell>
        </row>
        <row r="404">
          <cell r="B404" t="str">
            <v>THARUN KUMAR V</v>
          </cell>
          <cell r="C404">
            <v>52</v>
          </cell>
          <cell r="D404" t="str">
            <v>BBA</v>
          </cell>
          <cell r="E404" t="str">
            <v>BBA</v>
          </cell>
          <cell r="F404" t="str">
            <v>A</v>
          </cell>
          <cell r="G404" t="str">
            <v>K</v>
          </cell>
        </row>
        <row r="405">
          <cell r="B405" t="str">
            <v>PRAJWAL RAJ R</v>
          </cell>
          <cell r="C405">
            <v>37</v>
          </cell>
          <cell r="D405" t="str">
            <v>BSC</v>
          </cell>
          <cell r="E405" t="str">
            <v>SMCS</v>
          </cell>
          <cell r="F405" t="str">
            <v>I</v>
          </cell>
          <cell r="G405" t="str">
            <v>K</v>
          </cell>
        </row>
        <row r="406">
          <cell r="B406" t="str">
            <v>SHUBHA V</v>
          </cell>
          <cell r="C406">
            <v>36</v>
          </cell>
          <cell r="D406" t="str">
            <v>BSC</v>
          </cell>
          <cell r="E406" t="str">
            <v>BCGMB</v>
          </cell>
          <cell r="F406" t="str">
            <v>H</v>
          </cell>
          <cell r="G406" t="str">
            <v>S</v>
          </cell>
        </row>
        <row r="407">
          <cell r="B407" t="str">
            <v>SWETHA J G</v>
          </cell>
          <cell r="C407">
            <v>53</v>
          </cell>
          <cell r="D407" t="str">
            <v>BCA</v>
          </cell>
          <cell r="E407" t="str">
            <v>BCA</v>
          </cell>
          <cell r="F407" t="str">
            <v>A</v>
          </cell>
          <cell r="G407" t="str">
            <v>K</v>
          </cell>
        </row>
        <row r="408">
          <cell r="B408" t="str">
            <v>ARJUN SRINIVAS R</v>
          </cell>
          <cell r="C408">
            <v>35</v>
          </cell>
          <cell r="D408" t="str">
            <v>BSC</v>
          </cell>
          <cell r="E408" t="str">
            <v>PMCS</v>
          </cell>
          <cell r="F408" t="str">
            <v>C</v>
          </cell>
          <cell r="G408" t="str">
            <v>S</v>
          </cell>
        </row>
        <row r="409">
          <cell r="B409" t="str">
            <v>SINCHANA N</v>
          </cell>
          <cell r="C409">
            <v>54</v>
          </cell>
          <cell r="D409" t="str">
            <v>BBA</v>
          </cell>
          <cell r="E409" t="str">
            <v>BBA</v>
          </cell>
          <cell r="F409" t="str">
            <v>A</v>
          </cell>
          <cell r="G409" t="str">
            <v>K</v>
          </cell>
        </row>
        <row r="410">
          <cell r="B410" t="str">
            <v>HARSHA A</v>
          </cell>
          <cell r="C410">
            <v>38</v>
          </cell>
          <cell r="D410" t="str">
            <v>BSC</v>
          </cell>
          <cell r="E410" t="str">
            <v>BCGMB</v>
          </cell>
          <cell r="F410" t="str">
            <v>H</v>
          </cell>
          <cell r="G410" t="str">
            <v>K</v>
          </cell>
        </row>
        <row r="411">
          <cell r="B411" t="str">
            <v>SACHIN S</v>
          </cell>
          <cell r="C411">
            <v>36</v>
          </cell>
          <cell r="D411" t="str">
            <v>BSC</v>
          </cell>
          <cell r="E411" t="str">
            <v>CBZ</v>
          </cell>
          <cell r="F411" t="str">
            <v>A</v>
          </cell>
          <cell r="G411" t="str">
            <v>K</v>
          </cell>
        </row>
        <row r="412">
          <cell r="B412" t="str">
            <v>SUNIL M C</v>
          </cell>
          <cell r="C412">
            <v>39</v>
          </cell>
          <cell r="D412" t="str">
            <v>BSC</v>
          </cell>
          <cell r="E412" t="str">
            <v>BCGMB</v>
          </cell>
          <cell r="F412" t="str">
            <v>H</v>
          </cell>
          <cell r="G412" t="str">
            <v>K</v>
          </cell>
        </row>
        <row r="413">
          <cell r="B413" t="str">
            <v>DARSHAN P B</v>
          </cell>
          <cell r="C413">
            <v>282</v>
          </cell>
          <cell r="D413" t="str">
            <v>BCOM</v>
          </cell>
          <cell r="E413" t="str">
            <v>BCOM</v>
          </cell>
          <cell r="F413" t="str">
            <v>C</v>
          </cell>
          <cell r="G413" t="str">
            <v>K</v>
          </cell>
        </row>
        <row r="414">
          <cell r="B414" t="str">
            <v>MICHAEL WILLIAM L</v>
          </cell>
          <cell r="C414">
            <v>55</v>
          </cell>
          <cell r="D414" t="str">
            <v>BCA</v>
          </cell>
          <cell r="E414" t="str">
            <v>BCA</v>
          </cell>
          <cell r="F414" t="str">
            <v>A</v>
          </cell>
          <cell r="G414" t="str">
            <v>K</v>
          </cell>
        </row>
        <row r="415">
          <cell r="B415" t="str">
            <v>YASHASWINI B</v>
          </cell>
          <cell r="C415">
            <v>40</v>
          </cell>
          <cell r="D415" t="str">
            <v>BSC</v>
          </cell>
          <cell r="E415" t="str">
            <v>SMCS</v>
          </cell>
          <cell r="F415" t="str">
            <v>J</v>
          </cell>
          <cell r="G415" t="str">
            <v>K</v>
          </cell>
        </row>
        <row r="416">
          <cell r="B416" t="str">
            <v>MEGHANA R</v>
          </cell>
          <cell r="C416">
            <v>41</v>
          </cell>
          <cell r="D416" t="str">
            <v>BSC</v>
          </cell>
          <cell r="E416" t="str">
            <v>CZBT</v>
          </cell>
          <cell r="F416" t="str">
            <v>G</v>
          </cell>
          <cell r="G416" t="str">
            <v>K</v>
          </cell>
        </row>
        <row r="417">
          <cell r="B417" t="str">
            <v>ABHISHEK S K</v>
          </cell>
          <cell r="C417">
            <v>37</v>
          </cell>
          <cell r="D417" t="str">
            <v>BSC</v>
          </cell>
          <cell r="E417" t="str">
            <v>CBZ</v>
          </cell>
          <cell r="F417" t="str">
            <v>B</v>
          </cell>
          <cell r="G417" t="str">
            <v>K</v>
          </cell>
        </row>
        <row r="418">
          <cell r="B418" t="str">
            <v>CHAITHRA V</v>
          </cell>
          <cell r="C418">
            <v>56</v>
          </cell>
          <cell r="D418" t="str">
            <v>BBA</v>
          </cell>
          <cell r="E418" t="str">
            <v>BBA</v>
          </cell>
          <cell r="F418" t="str">
            <v>A</v>
          </cell>
          <cell r="G418" t="str">
            <v>S</v>
          </cell>
        </row>
        <row r="419">
          <cell r="B419" t="str">
            <v>MANOJ KUMAR M</v>
          </cell>
          <cell r="C419">
            <v>42</v>
          </cell>
          <cell r="D419" t="str">
            <v>BSC</v>
          </cell>
          <cell r="E419" t="str">
            <v>BCGMB</v>
          </cell>
          <cell r="F419" t="str">
            <v>H</v>
          </cell>
          <cell r="G419" t="str">
            <v>K</v>
          </cell>
        </row>
        <row r="420">
          <cell r="B420" t="str">
            <v>SANDEEPA K V</v>
          </cell>
          <cell r="C420">
            <v>57</v>
          </cell>
          <cell r="D420" t="str">
            <v>BCA</v>
          </cell>
          <cell r="E420" t="str">
            <v>BCA</v>
          </cell>
          <cell r="F420" t="str">
            <v>A</v>
          </cell>
          <cell r="G420" t="str">
            <v>K</v>
          </cell>
        </row>
        <row r="421">
          <cell r="B421" t="str">
            <v>MANOJ M B</v>
          </cell>
          <cell r="C421">
            <v>38</v>
          </cell>
          <cell r="D421" t="str">
            <v>BSC</v>
          </cell>
          <cell r="E421" t="str">
            <v>PCM</v>
          </cell>
          <cell r="F421" t="str">
            <v>I</v>
          </cell>
          <cell r="G421" t="str">
            <v>K</v>
          </cell>
        </row>
        <row r="422">
          <cell r="B422" t="str">
            <v>PRADEEP G</v>
          </cell>
          <cell r="C422">
            <v>43</v>
          </cell>
          <cell r="D422" t="str">
            <v>BSC</v>
          </cell>
          <cell r="E422" t="str">
            <v>MECS</v>
          </cell>
          <cell r="F422" t="str">
            <v>I</v>
          </cell>
          <cell r="G422" t="str">
            <v>K</v>
          </cell>
        </row>
        <row r="423">
          <cell r="B423" t="str">
            <v>AJAY RATHNAM M</v>
          </cell>
          <cell r="C423">
            <v>58</v>
          </cell>
          <cell r="D423" t="str">
            <v>BCA</v>
          </cell>
          <cell r="E423" t="str">
            <v>BCA</v>
          </cell>
          <cell r="F423" t="str">
            <v>A</v>
          </cell>
          <cell r="G423" t="str">
            <v>K</v>
          </cell>
        </row>
        <row r="424">
          <cell r="B424" t="str">
            <v>YASHASWINI R</v>
          </cell>
          <cell r="C424">
            <v>44</v>
          </cell>
          <cell r="D424" t="str">
            <v>BSC</v>
          </cell>
          <cell r="E424" t="str">
            <v>BCGMB</v>
          </cell>
          <cell r="F424" t="str">
            <v>H</v>
          </cell>
          <cell r="G424" t="str">
            <v>S</v>
          </cell>
        </row>
        <row r="425">
          <cell r="B425" t="str">
            <v>KUMARESH</v>
          </cell>
          <cell r="C425">
            <v>39</v>
          </cell>
          <cell r="D425" t="str">
            <v>BSC</v>
          </cell>
          <cell r="E425" t="str">
            <v>CBZ</v>
          </cell>
          <cell r="F425" t="str">
            <v>B</v>
          </cell>
          <cell r="G425" t="str">
            <v>K</v>
          </cell>
        </row>
        <row r="426">
          <cell r="B426" t="str">
            <v>LIKITH VINAY S</v>
          </cell>
          <cell r="C426">
            <v>40</v>
          </cell>
          <cell r="D426" t="str">
            <v>BSC</v>
          </cell>
          <cell r="E426" t="str">
            <v>CBZ</v>
          </cell>
          <cell r="F426" t="str">
            <v>B</v>
          </cell>
          <cell r="G426" t="str">
            <v>K</v>
          </cell>
        </row>
        <row r="427">
          <cell r="B427" t="str">
            <v>KARTHIK B</v>
          </cell>
          <cell r="C427">
            <v>283</v>
          </cell>
          <cell r="D427" t="str">
            <v>BCOM</v>
          </cell>
          <cell r="E427" t="str">
            <v>BCOM</v>
          </cell>
          <cell r="F427" t="str">
            <v>C</v>
          </cell>
          <cell r="G427" t="str">
            <v>K</v>
          </cell>
        </row>
        <row r="428">
          <cell r="B428" t="str">
            <v>CHANDANA V S</v>
          </cell>
          <cell r="C428">
            <v>41</v>
          </cell>
          <cell r="D428" t="str">
            <v>BSC</v>
          </cell>
          <cell r="E428" t="str">
            <v>PMCS</v>
          </cell>
          <cell r="F428" t="str">
            <v>C</v>
          </cell>
          <cell r="G428" t="str">
            <v>K</v>
          </cell>
        </row>
        <row r="429">
          <cell r="B429" t="str">
            <v>MITHUN YADAV M</v>
          </cell>
          <cell r="C429">
            <v>42</v>
          </cell>
          <cell r="D429" t="str">
            <v>BSC</v>
          </cell>
          <cell r="E429" t="str">
            <v>PCM</v>
          </cell>
          <cell r="F429" t="str">
            <v>A</v>
          </cell>
          <cell r="G429" t="str">
            <v>K</v>
          </cell>
        </row>
        <row r="430">
          <cell r="B430" t="str">
            <v>BHARATH KUMAR G</v>
          </cell>
          <cell r="C430">
            <v>45</v>
          </cell>
          <cell r="D430" t="str">
            <v>BSC</v>
          </cell>
          <cell r="E430" t="str">
            <v>CZBT</v>
          </cell>
          <cell r="F430" t="str">
            <v>G</v>
          </cell>
          <cell r="G430" t="str">
            <v>K</v>
          </cell>
        </row>
        <row r="431">
          <cell r="B431" t="str">
            <v>JAGADEESHWARAN M</v>
          </cell>
          <cell r="C431">
            <v>46</v>
          </cell>
          <cell r="D431" t="str">
            <v>BSC</v>
          </cell>
          <cell r="E431" t="str">
            <v>SMCS</v>
          </cell>
          <cell r="F431" t="str">
            <v>I</v>
          </cell>
          <cell r="G431" t="str">
            <v>S</v>
          </cell>
        </row>
        <row r="432">
          <cell r="B432" t="str">
            <v>THARUN C</v>
          </cell>
          <cell r="C432">
            <v>284</v>
          </cell>
          <cell r="D432" t="str">
            <v>BCOM</v>
          </cell>
          <cell r="E432" t="str">
            <v>BCOM</v>
          </cell>
          <cell r="F432" t="str">
            <v>C</v>
          </cell>
          <cell r="G432" t="str">
            <v>K</v>
          </cell>
        </row>
        <row r="433">
          <cell r="B433" t="str">
            <v>HARSHITH N</v>
          </cell>
          <cell r="C433">
            <v>43</v>
          </cell>
          <cell r="D433" t="str">
            <v>BSC</v>
          </cell>
          <cell r="E433" t="str">
            <v>PMCS</v>
          </cell>
          <cell r="F433" t="str">
            <v>C</v>
          </cell>
          <cell r="G433" t="str">
            <v>K</v>
          </cell>
        </row>
        <row r="434">
          <cell r="B434" t="str">
            <v>VENKATESH V</v>
          </cell>
          <cell r="C434">
            <v>285</v>
          </cell>
          <cell r="D434" t="str">
            <v>BCOM</v>
          </cell>
          <cell r="E434" t="str">
            <v>BCOM</v>
          </cell>
          <cell r="F434" t="str">
            <v>C</v>
          </cell>
          <cell r="G434" t="str">
            <v>K</v>
          </cell>
        </row>
        <row r="435">
          <cell r="B435" t="str">
            <v>ANANTHASHRI B C</v>
          </cell>
          <cell r="C435">
            <v>47</v>
          </cell>
          <cell r="D435" t="str">
            <v>BSC</v>
          </cell>
          <cell r="E435" t="str">
            <v>MECS</v>
          </cell>
          <cell r="F435" t="str">
            <v>J</v>
          </cell>
          <cell r="G435" t="str">
            <v>K</v>
          </cell>
        </row>
        <row r="436">
          <cell r="B436" t="str">
            <v>PUNITH S</v>
          </cell>
          <cell r="C436">
            <v>59</v>
          </cell>
          <cell r="D436" t="str">
            <v>BCA</v>
          </cell>
          <cell r="E436" t="str">
            <v>BCA</v>
          </cell>
          <cell r="F436" t="str">
            <v>A</v>
          </cell>
          <cell r="G436" t="str">
            <v>H</v>
          </cell>
        </row>
        <row r="437">
          <cell r="B437" t="str">
            <v>HARINI D</v>
          </cell>
          <cell r="C437">
            <v>286</v>
          </cell>
          <cell r="D437" t="str">
            <v>BCOM</v>
          </cell>
          <cell r="E437" t="str">
            <v>BCOM</v>
          </cell>
          <cell r="F437" t="str">
            <v>C</v>
          </cell>
          <cell r="G437" t="str">
            <v>K</v>
          </cell>
        </row>
        <row r="438">
          <cell r="B438" t="str">
            <v>SHREYAS K P</v>
          </cell>
          <cell r="C438">
            <v>60</v>
          </cell>
          <cell r="D438" t="str">
            <v>BCA</v>
          </cell>
          <cell r="E438" t="str">
            <v>BCA</v>
          </cell>
          <cell r="F438" t="str">
            <v>A</v>
          </cell>
          <cell r="G438" t="str">
            <v>K</v>
          </cell>
        </row>
        <row r="439">
          <cell r="B439" t="str">
            <v>VAIBHAVI J R</v>
          </cell>
          <cell r="C439">
            <v>48</v>
          </cell>
          <cell r="D439" t="str">
            <v>BSC</v>
          </cell>
          <cell r="E439" t="str">
            <v>SMCS</v>
          </cell>
          <cell r="F439" t="str">
            <v>I</v>
          </cell>
          <cell r="G439" t="str">
            <v>H</v>
          </cell>
        </row>
        <row r="440">
          <cell r="B440" t="str">
            <v>MAHESH CHANDAN M</v>
          </cell>
          <cell r="C440">
            <v>44</v>
          </cell>
          <cell r="D440" t="str">
            <v>BSC</v>
          </cell>
          <cell r="E440" t="str">
            <v>CBZ</v>
          </cell>
          <cell r="F440" t="str">
            <v>B</v>
          </cell>
          <cell r="G440" t="str">
            <v>K</v>
          </cell>
        </row>
        <row r="441">
          <cell r="B441" t="str">
            <v>JAYASHREE K</v>
          </cell>
          <cell r="C441">
            <v>45</v>
          </cell>
          <cell r="D441" t="str">
            <v>BSC</v>
          </cell>
          <cell r="E441" t="str">
            <v>PMCS</v>
          </cell>
          <cell r="F441" t="str">
            <v>C</v>
          </cell>
          <cell r="G441" t="str">
            <v>K</v>
          </cell>
        </row>
        <row r="442">
          <cell r="B442" t="str">
            <v>SOWMYA SRI N G</v>
          </cell>
          <cell r="C442">
            <v>49</v>
          </cell>
          <cell r="D442" t="str">
            <v>BSC</v>
          </cell>
          <cell r="E442" t="str">
            <v>BCGMB</v>
          </cell>
          <cell r="F442" t="str">
            <v>H</v>
          </cell>
          <cell r="G442" t="str">
            <v>H</v>
          </cell>
        </row>
        <row r="443">
          <cell r="B443" t="str">
            <v>RAHUL GOWDA C V</v>
          </cell>
          <cell r="C443">
            <v>46</v>
          </cell>
          <cell r="D443" t="str">
            <v>BSC</v>
          </cell>
          <cell r="E443" t="str">
            <v>PCM</v>
          </cell>
          <cell r="F443" t="str">
            <v>A</v>
          </cell>
          <cell r="G443" t="str">
            <v>K</v>
          </cell>
        </row>
        <row r="444">
          <cell r="B444" t="str">
            <v>SANDHYA R</v>
          </cell>
          <cell r="C444">
            <v>47</v>
          </cell>
          <cell r="D444" t="str">
            <v>BSC</v>
          </cell>
          <cell r="E444" t="str">
            <v>PCM</v>
          </cell>
          <cell r="F444" t="str">
            <v>A</v>
          </cell>
          <cell r="G444" t="str">
            <v>K</v>
          </cell>
        </row>
        <row r="445">
          <cell r="B445" t="str">
            <v>SREECHANDANA C</v>
          </cell>
          <cell r="C445">
            <v>50</v>
          </cell>
          <cell r="D445" t="str">
            <v>BSC</v>
          </cell>
          <cell r="E445" t="str">
            <v>BCGMB</v>
          </cell>
          <cell r="F445" t="str">
            <v>H</v>
          </cell>
          <cell r="G445" t="str">
            <v>K</v>
          </cell>
        </row>
        <row r="446">
          <cell r="B446" t="str">
            <v>DINESH J S</v>
          </cell>
          <cell r="C446">
            <v>6</v>
          </cell>
          <cell r="D446" t="str">
            <v>BCA</v>
          </cell>
          <cell r="E446" t="str">
            <v>BCA</v>
          </cell>
          <cell r="F446" t="str">
            <v>A</v>
          </cell>
          <cell r="G446" t="str">
            <v>K</v>
          </cell>
        </row>
        <row r="447">
          <cell r="B447" t="str">
            <v>YOGESHWAR R</v>
          </cell>
          <cell r="C447">
            <v>48</v>
          </cell>
          <cell r="D447" t="str">
            <v>BSC</v>
          </cell>
          <cell r="E447" t="str">
            <v>PME</v>
          </cell>
          <cell r="F447" t="str">
            <v>E</v>
          </cell>
          <cell r="G447" t="str">
            <v>K</v>
          </cell>
        </row>
        <row r="448">
          <cell r="B448" t="str">
            <v>KEERTHANA S</v>
          </cell>
          <cell r="C448">
            <v>287</v>
          </cell>
          <cell r="D448" t="str">
            <v>BCOM</v>
          </cell>
          <cell r="E448" t="str">
            <v>BCOM</v>
          </cell>
          <cell r="F448" t="str">
            <v>C</v>
          </cell>
          <cell r="G448" t="str">
            <v>K</v>
          </cell>
        </row>
        <row r="449">
          <cell r="B449" t="str">
            <v>ROHIT S</v>
          </cell>
          <cell r="C449">
            <v>288</v>
          </cell>
          <cell r="D449" t="str">
            <v>BCOM</v>
          </cell>
          <cell r="E449" t="str">
            <v>BCOM</v>
          </cell>
          <cell r="F449" t="str">
            <v>C</v>
          </cell>
          <cell r="G449" t="str">
            <v>H</v>
          </cell>
        </row>
        <row r="450">
          <cell r="B450" t="str">
            <v>SOWMYA D C</v>
          </cell>
          <cell r="C450">
            <v>51</v>
          </cell>
          <cell r="D450" t="str">
            <v>BSC</v>
          </cell>
          <cell r="E450" t="str">
            <v>MECS</v>
          </cell>
          <cell r="F450" t="str">
            <v>J</v>
          </cell>
          <cell r="G450" t="str">
            <v>K</v>
          </cell>
        </row>
        <row r="451">
          <cell r="B451" t="str">
            <v>RAHUL DHANASING RATHOD</v>
          </cell>
          <cell r="C451">
            <v>49</v>
          </cell>
          <cell r="D451" t="str">
            <v>BSC</v>
          </cell>
          <cell r="E451" t="str">
            <v>PCM</v>
          </cell>
          <cell r="F451" t="str">
            <v>A</v>
          </cell>
          <cell r="G451" t="str">
            <v>K</v>
          </cell>
        </row>
        <row r="452">
          <cell r="B452" t="str">
            <v>SHWETHA M</v>
          </cell>
          <cell r="C452">
            <v>52</v>
          </cell>
          <cell r="D452" t="str">
            <v>BSC</v>
          </cell>
          <cell r="E452" t="str">
            <v>BCGMB</v>
          </cell>
          <cell r="F452" t="str">
            <v>H</v>
          </cell>
          <cell r="G452" t="str">
            <v>K</v>
          </cell>
        </row>
        <row r="453">
          <cell r="B453" t="str">
            <v>JEEVAN P</v>
          </cell>
          <cell r="C453">
            <v>289</v>
          </cell>
          <cell r="D453" t="str">
            <v>BCOM</v>
          </cell>
          <cell r="E453" t="str">
            <v>BCOM</v>
          </cell>
          <cell r="F453" t="str">
            <v>C</v>
          </cell>
          <cell r="G453" t="str">
            <v>K</v>
          </cell>
        </row>
        <row r="454">
          <cell r="B454" t="str">
            <v>DHANUSHREE P</v>
          </cell>
          <cell r="C454">
            <v>53</v>
          </cell>
          <cell r="D454" t="str">
            <v>BSC</v>
          </cell>
          <cell r="E454" t="str">
            <v>SMCS</v>
          </cell>
          <cell r="F454" t="str">
            <v>I</v>
          </cell>
          <cell r="G454" t="str">
            <v>K</v>
          </cell>
        </row>
        <row r="455">
          <cell r="B455" t="str">
            <v>PREMNATH E K</v>
          </cell>
          <cell r="C455">
            <v>62</v>
          </cell>
          <cell r="D455" t="str">
            <v>BBA</v>
          </cell>
          <cell r="E455" t="str">
            <v>BBA</v>
          </cell>
          <cell r="F455" t="str">
            <v>A</v>
          </cell>
          <cell r="G455" t="str">
            <v>K</v>
          </cell>
        </row>
        <row r="456">
          <cell r="B456" t="str">
            <v>BHARATH K N</v>
          </cell>
          <cell r="C456">
            <v>290</v>
          </cell>
          <cell r="D456" t="str">
            <v>BCOM</v>
          </cell>
          <cell r="E456" t="str">
            <v>BCOM</v>
          </cell>
          <cell r="F456" t="str">
            <v>C</v>
          </cell>
          <cell r="G456" t="str">
            <v>K</v>
          </cell>
        </row>
        <row r="457">
          <cell r="B457" t="str">
            <v>UJWAL S S</v>
          </cell>
          <cell r="C457">
            <v>54</v>
          </cell>
          <cell r="D457" t="str">
            <v>BSC</v>
          </cell>
          <cell r="E457" t="str">
            <v>BCGMB</v>
          </cell>
          <cell r="F457" t="str">
            <v>H</v>
          </cell>
          <cell r="G457" t="str">
            <v>K</v>
          </cell>
        </row>
        <row r="458">
          <cell r="B458" t="str">
            <v>PRATHAP E</v>
          </cell>
          <cell r="C458">
            <v>63</v>
          </cell>
          <cell r="D458" t="str">
            <v>BCA</v>
          </cell>
          <cell r="E458" t="str">
            <v>BCA</v>
          </cell>
          <cell r="F458" t="str">
            <v>A</v>
          </cell>
          <cell r="G458" t="str">
            <v>K</v>
          </cell>
        </row>
        <row r="459">
          <cell r="B459" t="str">
            <v>MOKSHA RANI</v>
          </cell>
          <cell r="C459">
            <v>55</v>
          </cell>
          <cell r="D459" t="str">
            <v>BSC</v>
          </cell>
          <cell r="E459" t="str">
            <v>CZBT</v>
          </cell>
          <cell r="F459" t="str">
            <v>G</v>
          </cell>
          <cell r="G459" t="str">
            <v>K</v>
          </cell>
        </row>
        <row r="460">
          <cell r="B460" t="str">
            <v>BANUPRAKASH J B</v>
          </cell>
          <cell r="C460">
            <v>56</v>
          </cell>
          <cell r="D460" t="str">
            <v>BSC</v>
          </cell>
          <cell r="E460" t="str">
            <v>CZBT</v>
          </cell>
          <cell r="F460" t="str">
            <v>G</v>
          </cell>
          <cell r="G460" t="str">
            <v>K</v>
          </cell>
        </row>
        <row r="461">
          <cell r="B461" t="str">
            <v>YASHWANTH D</v>
          </cell>
          <cell r="C461">
            <v>57</v>
          </cell>
          <cell r="D461" t="str">
            <v>BSC</v>
          </cell>
          <cell r="E461" t="str">
            <v>MECS</v>
          </cell>
          <cell r="F461" t="str">
            <v>J</v>
          </cell>
          <cell r="G461" t="str">
            <v>K</v>
          </cell>
        </row>
        <row r="462">
          <cell r="B462" t="str">
            <v>KUSHAL N</v>
          </cell>
          <cell r="C462">
            <v>291</v>
          </cell>
          <cell r="D462" t="str">
            <v>BCOM</v>
          </cell>
          <cell r="E462" t="str">
            <v>BCOM</v>
          </cell>
          <cell r="F462" t="str">
            <v>D</v>
          </cell>
          <cell r="G462" t="str">
            <v>K</v>
          </cell>
        </row>
        <row r="463">
          <cell r="B463" t="str">
            <v>TEJAS R</v>
          </cell>
          <cell r="C463">
            <v>50</v>
          </cell>
          <cell r="D463" t="str">
            <v>BSC</v>
          </cell>
          <cell r="E463" t="str">
            <v>PMCS</v>
          </cell>
          <cell r="F463" t="str">
            <v>C</v>
          </cell>
          <cell r="G463" t="str">
            <v>K</v>
          </cell>
        </row>
        <row r="464">
          <cell r="B464" t="str">
            <v>HARSHITH G</v>
          </cell>
          <cell r="C464">
            <v>58</v>
          </cell>
          <cell r="D464" t="str">
            <v>BSC</v>
          </cell>
          <cell r="E464" t="str">
            <v>MECS</v>
          </cell>
          <cell r="F464" t="str">
            <v>J</v>
          </cell>
          <cell r="G464" t="str">
            <v>K</v>
          </cell>
        </row>
        <row r="465">
          <cell r="B465" t="str">
            <v>DARSHAN T V</v>
          </cell>
          <cell r="C465">
            <v>51</v>
          </cell>
          <cell r="D465" t="str">
            <v>BSC</v>
          </cell>
          <cell r="E465" t="str">
            <v>PCM</v>
          </cell>
          <cell r="F465" t="str">
            <v>A</v>
          </cell>
          <cell r="G465" t="str">
            <v>K</v>
          </cell>
        </row>
        <row r="466">
          <cell r="B466" t="str">
            <v>ARUNA T G</v>
          </cell>
          <cell r="C466">
            <v>52</v>
          </cell>
          <cell r="D466" t="str">
            <v>BSC</v>
          </cell>
          <cell r="E466" t="str">
            <v>CBZ</v>
          </cell>
          <cell r="F466" t="str">
            <v>B</v>
          </cell>
          <cell r="G466" t="str">
            <v>K</v>
          </cell>
        </row>
        <row r="467">
          <cell r="B467" t="str">
            <v>DARSHAN H</v>
          </cell>
          <cell r="C467">
            <v>53</v>
          </cell>
          <cell r="D467" t="str">
            <v>BSC</v>
          </cell>
          <cell r="E467" t="str">
            <v>PMCS</v>
          </cell>
          <cell r="F467" t="str">
            <v>C</v>
          </cell>
          <cell r="G467" t="str">
            <v>K</v>
          </cell>
        </row>
        <row r="468">
          <cell r="B468" t="str">
            <v>DEEPAPK R</v>
          </cell>
          <cell r="C468">
            <v>292</v>
          </cell>
          <cell r="D468" t="str">
            <v>BCOM</v>
          </cell>
          <cell r="E468" t="str">
            <v>BCOM</v>
          </cell>
          <cell r="F468" t="str">
            <v>D</v>
          </cell>
          <cell r="G468" t="str">
            <v>K</v>
          </cell>
        </row>
        <row r="469">
          <cell r="B469" t="str">
            <v>JAYANTH SAI B M</v>
          </cell>
          <cell r="C469">
            <v>59</v>
          </cell>
          <cell r="D469" t="str">
            <v>BSC</v>
          </cell>
          <cell r="E469" t="str">
            <v>MECS</v>
          </cell>
          <cell r="F469" t="str">
            <v>J</v>
          </cell>
          <cell r="G469" t="str">
            <v>K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37"/>
  <sheetViews>
    <sheetView view="pageBreakPreview" topLeftCell="B28" zoomScale="115" zoomScaleSheetLayoutView="115" workbookViewId="0">
      <selection activeCell="C36" sqref="C36:T36"/>
    </sheetView>
  </sheetViews>
  <sheetFormatPr defaultRowHeight="18" x14ac:dyDescent="0.35"/>
  <cols>
    <col min="1" max="1" width="0" hidden="1" customWidth="1"/>
    <col min="2" max="2" width="12.44140625" customWidth="1"/>
    <col min="3" max="18" width="7" customWidth="1"/>
    <col min="19" max="20" width="7" style="42" customWidth="1"/>
  </cols>
  <sheetData>
    <row r="1" spans="2:25" ht="24.6" x14ac:dyDescent="0.4"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2:25" ht="14.4" x14ac:dyDescent="0.3"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2:25" ht="22.8" x14ac:dyDescent="0.4">
      <c r="B3" s="89" t="s">
        <v>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2:25" thickBot="1" x14ac:dyDescent="0.35">
      <c r="B4" s="90" t="s">
        <v>3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</row>
    <row r="5" spans="2:25" ht="21" thickBot="1" x14ac:dyDescent="0.35">
      <c r="B5" s="91" t="s">
        <v>4</v>
      </c>
      <c r="C5" s="81" t="s">
        <v>5</v>
      </c>
      <c r="D5" s="82"/>
      <c r="E5" s="81" t="s">
        <v>6</v>
      </c>
      <c r="F5" s="82"/>
      <c r="G5" s="81" t="s">
        <v>7</v>
      </c>
      <c r="H5" s="82"/>
      <c r="I5" s="81" t="s">
        <v>8</v>
      </c>
      <c r="J5" s="82"/>
      <c r="K5" s="81" t="s">
        <v>9</v>
      </c>
      <c r="L5" s="82"/>
      <c r="M5" s="81" t="s">
        <v>10</v>
      </c>
      <c r="N5" s="82"/>
      <c r="O5" s="83" t="s">
        <v>11</v>
      </c>
      <c r="P5" s="84"/>
      <c r="Q5" s="81" t="s">
        <v>12</v>
      </c>
      <c r="R5" s="82"/>
      <c r="S5" s="85" t="s">
        <v>13</v>
      </c>
      <c r="T5" s="86"/>
      <c r="U5" s="93" t="s">
        <v>14</v>
      </c>
      <c r="X5">
        <f>U12+U20</f>
        <v>160</v>
      </c>
      <c r="Y5">
        <f>U13+U21</f>
        <v>342</v>
      </c>
    </row>
    <row r="6" spans="2:25" thickBot="1" x14ac:dyDescent="0.35">
      <c r="B6" s="92"/>
      <c r="C6" s="1" t="s">
        <v>15</v>
      </c>
      <c r="D6" s="2" t="s">
        <v>16</v>
      </c>
      <c r="E6" s="1" t="s">
        <v>15</v>
      </c>
      <c r="F6" s="2" t="s">
        <v>16</v>
      </c>
      <c r="G6" s="3" t="s">
        <v>15</v>
      </c>
      <c r="H6" s="4" t="s">
        <v>16</v>
      </c>
      <c r="I6" s="3" t="s">
        <v>15</v>
      </c>
      <c r="J6" s="4" t="s">
        <v>16</v>
      </c>
      <c r="K6" s="3" t="s">
        <v>15</v>
      </c>
      <c r="L6" s="4" t="s">
        <v>16</v>
      </c>
      <c r="M6" s="3" t="s">
        <v>15</v>
      </c>
      <c r="N6" s="4" t="s">
        <v>16</v>
      </c>
      <c r="O6" s="3" t="s">
        <v>15</v>
      </c>
      <c r="P6" s="4" t="s">
        <v>16</v>
      </c>
      <c r="Q6" s="3" t="s">
        <v>15</v>
      </c>
      <c r="R6" s="4" t="s">
        <v>16</v>
      </c>
      <c r="S6" s="5" t="s">
        <v>15</v>
      </c>
      <c r="T6" s="6" t="s">
        <v>16</v>
      </c>
      <c r="U6" s="94"/>
    </row>
    <row r="7" spans="2:25" ht="23.25" customHeight="1" x14ac:dyDescent="0.3">
      <c r="B7" s="7" t="s">
        <v>17</v>
      </c>
      <c r="C7" s="8">
        <v>4</v>
      </c>
      <c r="D7" s="9">
        <v>1</v>
      </c>
      <c r="E7" s="8">
        <v>1</v>
      </c>
      <c r="F7" s="9">
        <v>0</v>
      </c>
      <c r="G7" s="8">
        <v>1</v>
      </c>
      <c r="H7" s="9">
        <v>0</v>
      </c>
      <c r="I7" s="8">
        <v>5</v>
      </c>
      <c r="J7" s="9">
        <v>1</v>
      </c>
      <c r="K7" s="8">
        <v>0</v>
      </c>
      <c r="L7" s="9">
        <v>1</v>
      </c>
      <c r="M7" s="8">
        <v>4</v>
      </c>
      <c r="N7" s="9">
        <v>0</v>
      </c>
      <c r="O7" s="8">
        <v>1</v>
      </c>
      <c r="P7" s="9">
        <v>1</v>
      </c>
      <c r="Q7" s="8">
        <v>2</v>
      </c>
      <c r="R7" s="9">
        <v>0</v>
      </c>
      <c r="S7" s="10">
        <f>Q7+O7+M7+K7+I7+G7+E7+C7</f>
        <v>18</v>
      </c>
      <c r="T7" s="11">
        <f>R7+P7+N7+L7+J7+H7+F7+D7</f>
        <v>4</v>
      </c>
      <c r="U7" s="12">
        <f>S7+T7</f>
        <v>22</v>
      </c>
    </row>
    <row r="8" spans="2:25" ht="23.25" customHeight="1" x14ac:dyDescent="0.3">
      <c r="B8" s="13" t="s">
        <v>18</v>
      </c>
      <c r="C8" s="14">
        <v>2</v>
      </c>
      <c r="D8" s="15">
        <v>2</v>
      </c>
      <c r="E8" s="14">
        <v>0</v>
      </c>
      <c r="F8" s="15">
        <v>0</v>
      </c>
      <c r="G8" s="14">
        <v>0</v>
      </c>
      <c r="H8" s="15">
        <v>0</v>
      </c>
      <c r="I8" s="14">
        <v>1</v>
      </c>
      <c r="J8" s="15">
        <v>1</v>
      </c>
      <c r="K8" s="14">
        <v>1</v>
      </c>
      <c r="L8" s="15">
        <v>0</v>
      </c>
      <c r="M8" s="14">
        <v>6</v>
      </c>
      <c r="N8" s="15">
        <v>1</v>
      </c>
      <c r="O8" s="14">
        <v>2</v>
      </c>
      <c r="P8" s="15">
        <v>0</v>
      </c>
      <c r="Q8" s="14">
        <v>4</v>
      </c>
      <c r="R8" s="15">
        <v>3</v>
      </c>
      <c r="S8" s="16">
        <f t="shared" ref="S8:T11" si="0">Q8+O8+M8+K8+I8+G8+E8+C8</f>
        <v>16</v>
      </c>
      <c r="T8" s="17">
        <f t="shared" si="0"/>
        <v>7</v>
      </c>
      <c r="U8" s="12">
        <f t="shared" ref="U8:U13" si="1">S8+T8</f>
        <v>23</v>
      </c>
      <c r="V8" s="18" t="s">
        <v>19</v>
      </c>
    </row>
    <row r="9" spans="2:25" ht="23.25" customHeight="1" x14ac:dyDescent="0.3">
      <c r="B9" s="13" t="s">
        <v>20</v>
      </c>
      <c r="C9" s="14">
        <v>2</v>
      </c>
      <c r="D9" s="15">
        <v>2</v>
      </c>
      <c r="E9" s="14">
        <v>0</v>
      </c>
      <c r="F9" s="15">
        <v>1</v>
      </c>
      <c r="G9" s="14">
        <v>0</v>
      </c>
      <c r="H9" s="15">
        <v>0</v>
      </c>
      <c r="I9" s="14">
        <v>0</v>
      </c>
      <c r="J9" s="15">
        <v>0</v>
      </c>
      <c r="K9" s="14">
        <v>0</v>
      </c>
      <c r="L9" s="15">
        <v>0</v>
      </c>
      <c r="M9" s="14">
        <v>1</v>
      </c>
      <c r="N9" s="15">
        <v>1</v>
      </c>
      <c r="O9" s="14">
        <v>0</v>
      </c>
      <c r="P9" s="15">
        <v>0</v>
      </c>
      <c r="Q9" s="14">
        <v>0</v>
      </c>
      <c r="R9" s="15">
        <v>2</v>
      </c>
      <c r="S9" s="16">
        <f>Q9+O9+M9+K9+I9+G9+E9+C9</f>
        <v>3</v>
      </c>
      <c r="T9" s="17">
        <f>R9+P9+N9+L9+J9+H9+F9+D9</f>
        <v>6</v>
      </c>
      <c r="U9" s="12">
        <f t="shared" si="1"/>
        <v>9</v>
      </c>
    </row>
    <row r="10" spans="2:25" ht="23.25" customHeight="1" x14ac:dyDescent="0.3">
      <c r="B10" s="13" t="s">
        <v>21</v>
      </c>
      <c r="C10" s="14"/>
      <c r="D10" s="15"/>
      <c r="E10" s="14"/>
      <c r="F10" s="15"/>
      <c r="G10" s="14"/>
      <c r="H10" s="15"/>
      <c r="I10" s="14"/>
      <c r="J10" s="15"/>
      <c r="K10" s="14"/>
      <c r="L10" s="15"/>
      <c r="M10" s="14"/>
      <c r="N10" s="15"/>
      <c r="O10" s="14"/>
      <c r="P10" s="15"/>
      <c r="Q10" s="14"/>
      <c r="R10" s="15"/>
      <c r="S10" s="16">
        <f t="shared" si="0"/>
        <v>0</v>
      </c>
      <c r="T10" s="17">
        <f t="shared" si="0"/>
        <v>0</v>
      </c>
      <c r="U10" s="12">
        <f t="shared" si="1"/>
        <v>0</v>
      </c>
    </row>
    <row r="11" spans="2:25" ht="23.25" customHeight="1" x14ac:dyDescent="0.3">
      <c r="B11" s="13" t="s">
        <v>22</v>
      </c>
      <c r="C11" s="14">
        <v>3</v>
      </c>
      <c r="D11" s="15">
        <v>2</v>
      </c>
      <c r="E11" s="14">
        <v>1</v>
      </c>
      <c r="F11" s="15">
        <v>0</v>
      </c>
      <c r="G11" s="14">
        <v>1</v>
      </c>
      <c r="H11" s="15">
        <v>0</v>
      </c>
      <c r="I11" s="14">
        <v>3</v>
      </c>
      <c r="J11" s="15">
        <v>0</v>
      </c>
      <c r="K11" s="14">
        <v>0</v>
      </c>
      <c r="L11" s="15">
        <v>0</v>
      </c>
      <c r="M11" s="14">
        <v>4</v>
      </c>
      <c r="N11" s="15">
        <v>0</v>
      </c>
      <c r="O11" s="14">
        <v>0</v>
      </c>
      <c r="P11" s="15">
        <v>0</v>
      </c>
      <c r="Q11" s="14">
        <v>6</v>
      </c>
      <c r="R11" s="15">
        <v>4</v>
      </c>
      <c r="S11" s="16">
        <f t="shared" si="0"/>
        <v>18</v>
      </c>
      <c r="T11" s="17">
        <f t="shared" si="0"/>
        <v>6</v>
      </c>
      <c r="U11" s="12">
        <f t="shared" si="1"/>
        <v>24</v>
      </c>
    </row>
    <row r="12" spans="2:25" ht="17.399999999999999" x14ac:dyDescent="0.3">
      <c r="B12" s="19" t="s">
        <v>23</v>
      </c>
      <c r="C12" s="20">
        <f>C7+C8+C9+C10+C11</f>
        <v>11</v>
      </c>
      <c r="D12" s="21">
        <f t="shared" ref="D12:U12" si="2">D7+D8+D9+D10+D11</f>
        <v>7</v>
      </c>
      <c r="E12" s="20">
        <f t="shared" si="2"/>
        <v>2</v>
      </c>
      <c r="F12" s="21">
        <f t="shared" si="2"/>
        <v>1</v>
      </c>
      <c r="G12" s="20">
        <f t="shared" si="2"/>
        <v>2</v>
      </c>
      <c r="H12" s="21">
        <f t="shared" si="2"/>
        <v>0</v>
      </c>
      <c r="I12" s="20">
        <f t="shared" si="2"/>
        <v>9</v>
      </c>
      <c r="J12" s="21">
        <f t="shared" si="2"/>
        <v>2</v>
      </c>
      <c r="K12" s="20">
        <f t="shared" si="2"/>
        <v>1</v>
      </c>
      <c r="L12" s="21">
        <f t="shared" si="2"/>
        <v>1</v>
      </c>
      <c r="M12" s="20">
        <f t="shared" si="2"/>
        <v>15</v>
      </c>
      <c r="N12" s="21">
        <f t="shared" si="2"/>
        <v>2</v>
      </c>
      <c r="O12" s="21">
        <f t="shared" si="2"/>
        <v>3</v>
      </c>
      <c r="P12" s="21">
        <f t="shared" si="2"/>
        <v>1</v>
      </c>
      <c r="Q12" s="20">
        <f t="shared" si="2"/>
        <v>12</v>
      </c>
      <c r="R12" s="21">
        <f t="shared" si="2"/>
        <v>9</v>
      </c>
      <c r="S12" s="20">
        <f t="shared" si="2"/>
        <v>55</v>
      </c>
      <c r="T12" s="21">
        <f t="shared" si="2"/>
        <v>23</v>
      </c>
      <c r="U12" s="22">
        <f t="shared" si="2"/>
        <v>78</v>
      </c>
    </row>
    <row r="13" spans="2:25" ht="39.6" x14ac:dyDescent="0.3">
      <c r="B13" s="23" t="s">
        <v>24</v>
      </c>
      <c r="C13" s="24">
        <v>22</v>
      </c>
      <c r="D13" s="25">
        <v>21</v>
      </c>
      <c r="E13" s="24">
        <v>1</v>
      </c>
      <c r="F13" s="25">
        <v>5</v>
      </c>
      <c r="G13" s="24">
        <v>4</v>
      </c>
      <c r="H13" s="25">
        <v>9</v>
      </c>
      <c r="I13" s="24">
        <v>15</v>
      </c>
      <c r="J13" s="25">
        <v>6</v>
      </c>
      <c r="K13" s="24">
        <v>0</v>
      </c>
      <c r="L13" s="25">
        <v>0</v>
      </c>
      <c r="M13" s="24">
        <v>3</v>
      </c>
      <c r="N13" s="25">
        <v>8</v>
      </c>
      <c r="O13" s="24">
        <v>1</v>
      </c>
      <c r="P13" s="25">
        <v>0</v>
      </c>
      <c r="Q13" s="24">
        <v>65</v>
      </c>
      <c r="R13" s="25">
        <v>40</v>
      </c>
      <c r="S13" s="26">
        <f t="shared" ref="S13:T13" si="3">Q13+O13+M13+K13+I13+G13+E13+C13</f>
        <v>111</v>
      </c>
      <c r="T13" s="27">
        <f t="shared" si="3"/>
        <v>89</v>
      </c>
      <c r="U13" s="28">
        <f t="shared" si="1"/>
        <v>200</v>
      </c>
      <c r="V13" s="18" t="s">
        <v>25</v>
      </c>
    </row>
    <row r="14" spans="2:25" s="33" customFormat="1" ht="26.25" customHeight="1" x14ac:dyDescent="0.35">
      <c r="B14" s="29" t="s">
        <v>26</v>
      </c>
      <c r="C14" s="30">
        <f>C12+C13</f>
        <v>33</v>
      </c>
      <c r="D14" s="31">
        <f t="shared" ref="D14:U14" si="4">D12+D13</f>
        <v>28</v>
      </c>
      <c r="E14" s="30">
        <f t="shared" si="4"/>
        <v>3</v>
      </c>
      <c r="F14" s="31">
        <f t="shared" si="4"/>
        <v>6</v>
      </c>
      <c r="G14" s="30">
        <f t="shared" si="4"/>
        <v>6</v>
      </c>
      <c r="H14" s="31">
        <f t="shared" si="4"/>
        <v>9</v>
      </c>
      <c r="I14" s="30">
        <f t="shared" si="4"/>
        <v>24</v>
      </c>
      <c r="J14" s="31">
        <f t="shared" si="4"/>
        <v>8</v>
      </c>
      <c r="K14" s="30">
        <f t="shared" si="4"/>
        <v>1</v>
      </c>
      <c r="L14" s="31">
        <f t="shared" si="4"/>
        <v>1</v>
      </c>
      <c r="M14" s="30">
        <f t="shared" si="4"/>
        <v>18</v>
      </c>
      <c r="N14" s="31">
        <f t="shared" si="4"/>
        <v>10</v>
      </c>
      <c r="O14" s="30">
        <f t="shared" si="4"/>
        <v>4</v>
      </c>
      <c r="P14" s="31">
        <f t="shared" si="4"/>
        <v>1</v>
      </c>
      <c r="Q14" s="31">
        <f t="shared" si="4"/>
        <v>77</v>
      </c>
      <c r="R14" s="31">
        <f t="shared" si="4"/>
        <v>49</v>
      </c>
      <c r="S14" s="30">
        <f t="shared" si="4"/>
        <v>166</v>
      </c>
      <c r="T14" s="31">
        <f t="shared" si="4"/>
        <v>112</v>
      </c>
      <c r="U14" s="32">
        <f t="shared" si="4"/>
        <v>278</v>
      </c>
    </row>
    <row r="15" spans="2:25" ht="24.75" customHeight="1" x14ac:dyDescent="0.3">
      <c r="B15" s="34" t="s">
        <v>27</v>
      </c>
      <c r="C15" s="8">
        <v>3</v>
      </c>
      <c r="D15" s="9">
        <v>1</v>
      </c>
      <c r="E15" s="8">
        <v>1</v>
      </c>
      <c r="F15" s="9">
        <v>0</v>
      </c>
      <c r="G15" s="8">
        <v>0</v>
      </c>
      <c r="H15" s="9">
        <v>0</v>
      </c>
      <c r="I15" s="8">
        <v>2</v>
      </c>
      <c r="J15" s="9">
        <v>0</v>
      </c>
      <c r="K15" s="8">
        <v>0</v>
      </c>
      <c r="L15" s="9">
        <v>0</v>
      </c>
      <c r="M15" s="8">
        <v>1</v>
      </c>
      <c r="N15" s="9">
        <v>2</v>
      </c>
      <c r="O15" s="8">
        <v>0</v>
      </c>
      <c r="P15" s="9">
        <v>0</v>
      </c>
      <c r="Q15" s="8">
        <v>3</v>
      </c>
      <c r="R15" s="9">
        <v>1</v>
      </c>
      <c r="S15" s="10">
        <f t="shared" ref="S15:T19" si="5">Q15+O15+M15+K15+I15+G15+E15+C15</f>
        <v>10</v>
      </c>
      <c r="T15" s="11">
        <f t="shared" si="5"/>
        <v>4</v>
      </c>
      <c r="U15" s="12">
        <f t="shared" ref="U15:U19" si="6">S15+T15</f>
        <v>14</v>
      </c>
    </row>
    <row r="16" spans="2:25" ht="24.75" customHeight="1" x14ac:dyDescent="0.3">
      <c r="B16" s="35" t="s">
        <v>28</v>
      </c>
      <c r="C16" s="8">
        <v>2</v>
      </c>
      <c r="D16" s="9">
        <v>1</v>
      </c>
      <c r="E16" s="8">
        <v>0</v>
      </c>
      <c r="F16" s="9">
        <v>0</v>
      </c>
      <c r="G16" s="8">
        <v>1</v>
      </c>
      <c r="H16" s="9">
        <v>0</v>
      </c>
      <c r="I16" s="8">
        <v>2</v>
      </c>
      <c r="J16" s="9">
        <v>0</v>
      </c>
      <c r="K16" s="8">
        <v>0</v>
      </c>
      <c r="L16" s="9">
        <v>0</v>
      </c>
      <c r="M16" s="8">
        <v>2</v>
      </c>
      <c r="N16" s="9">
        <v>2</v>
      </c>
      <c r="O16" s="8">
        <v>1</v>
      </c>
      <c r="P16" s="9">
        <v>1</v>
      </c>
      <c r="Q16" s="8">
        <v>3</v>
      </c>
      <c r="R16" s="9">
        <v>4</v>
      </c>
      <c r="S16" s="10">
        <f t="shared" si="5"/>
        <v>11</v>
      </c>
      <c r="T16" s="11">
        <f t="shared" si="5"/>
        <v>8</v>
      </c>
      <c r="U16" s="12">
        <f t="shared" si="6"/>
        <v>19</v>
      </c>
    </row>
    <row r="17" spans="2:23" ht="24.75" customHeight="1" x14ac:dyDescent="0.3">
      <c r="B17" s="35" t="s">
        <v>29</v>
      </c>
      <c r="C17" s="8">
        <v>1</v>
      </c>
      <c r="D17" s="9">
        <v>1</v>
      </c>
      <c r="E17" s="8">
        <v>0</v>
      </c>
      <c r="F17" s="9">
        <v>0</v>
      </c>
      <c r="G17" s="8">
        <v>0</v>
      </c>
      <c r="H17" s="9">
        <v>0</v>
      </c>
      <c r="I17" s="8">
        <v>3</v>
      </c>
      <c r="J17" s="9">
        <v>0</v>
      </c>
      <c r="K17" s="8">
        <v>0</v>
      </c>
      <c r="L17" s="9">
        <v>1</v>
      </c>
      <c r="M17" s="8">
        <v>1</v>
      </c>
      <c r="N17" s="9">
        <v>2</v>
      </c>
      <c r="O17" s="8">
        <v>1</v>
      </c>
      <c r="P17" s="9">
        <v>2</v>
      </c>
      <c r="Q17" s="8">
        <v>1</v>
      </c>
      <c r="R17" s="9">
        <v>3</v>
      </c>
      <c r="S17" s="10">
        <f t="shared" si="5"/>
        <v>7</v>
      </c>
      <c r="T17" s="11">
        <f t="shared" si="5"/>
        <v>9</v>
      </c>
      <c r="U17" s="12">
        <f t="shared" si="6"/>
        <v>16</v>
      </c>
    </row>
    <row r="18" spans="2:23" ht="24.75" customHeight="1" x14ac:dyDescent="0.3">
      <c r="B18" s="35" t="s">
        <v>30</v>
      </c>
      <c r="C18" s="8"/>
      <c r="D18" s="9"/>
      <c r="E18" s="8"/>
      <c r="F18" s="9"/>
      <c r="G18" s="8"/>
      <c r="H18" s="9"/>
      <c r="I18" s="8"/>
      <c r="J18" s="9"/>
      <c r="K18" s="8"/>
      <c r="L18" s="9"/>
      <c r="M18" s="8"/>
      <c r="N18" s="9"/>
      <c r="O18" s="8"/>
      <c r="P18" s="9"/>
      <c r="Q18" s="8"/>
      <c r="R18" s="9"/>
      <c r="S18" s="10">
        <f t="shared" si="5"/>
        <v>0</v>
      </c>
      <c r="T18" s="11">
        <f t="shared" si="5"/>
        <v>0</v>
      </c>
      <c r="U18" s="12">
        <f t="shared" si="6"/>
        <v>0</v>
      </c>
    </row>
    <row r="19" spans="2:23" ht="24.75" customHeight="1" x14ac:dyDescent="0.3">
      <c r="B19" s="35" t="s">
        <v>31</v>
      </c>
      <c r="C19" s="8">
        <v>3</v>
      </c>
      <c r="D19" s="9">
        <v>0</v>
      </c>
      <c r="E19" s="8">
        <v>0</v>
      </c>
      <c r="F19" s="9">
        <v>0</v>
      </c>
      <c r="G19" s="8">
        <v>1</v>
      </c>
      <c r="H19" s="9">
        <v>0</v>
      </c>
      <c r="I19" s="8">
        <v>7</v>
      </c>
      <c r="J19" s="9">
        <v>2</v>
      </c>
      <c r="K19" s="8">
        <v>0</v>
      </c>
      <c r="L19" s="9">
        <v>0</v>
      </c>
      <c r="M19" s="8">
        <v>0</v>
      </c>
      <c r="N19" s="9">
        <v>3</v>
      </c>
      <c r="O19" s="8">
        <v>1</v>
      </c>
      <c r="P19" s="9">
        <v>2</v>
      </c>
      <c r="Q19" s="8">
        <v>3</v>
      </c>
      <c r="R19" s="9">
        <v>11</v>
      </c>
      <c r="S19" s="10">
        <f t="shared" si="5"/>
        <v>15</v>
      </c>
      <c r="T19" s="11">
        <f t="shared" si="5"/>
        <v>18</v>
      </c>
      <c r="U19" s="12">
        <f t="shared" si="6"/>
        <v>33</v>
      </c>
      <c r="V19" s="18" t="s">
        <v>32</v>
      </c>
    </row>
    <row r="20" spans="2:23" ht="26.25" customHeight="1" x14ac:dyDescent="0.3">
      <c r="B20" s="19" t="s">
        <v>23</v>
      </c>
      <c r="C20" s="20">
        <f>C15+C16+C17+C18+C19</f>
        <v>9</v>
      </c>
      <c r="D20" s="21">
        <f t="shared" ref="D20:U20" si="7">D15+D16+D17+D18+D19</f>
        <v>3</v>
      </c>
      <c r="E20" s="20">
        <f t="shared" si="7"/>
        <v>1</v>
      </c>
      <c r="F20" s="21">
        <f t="shared" si="7"/>
        <v>0</v>
      </c>
      <c r="G20" s="20">
        <f t="shared" si="7"/>
        <v>2</v>
      </c>
      <c r="H20" s="21">
        <f t="shared" si="7"/>
        <v>0</v>
      </c>
      <c r="I20" s="20">
        <f t="shared" si="7"/>
        <v>14</v>
      </c>
      <c r="J20" s="21">
        <f t="shared" si="7"/>
        <v>2</v>
      </c>
      <c r="K20" s="20">
        <f t="shared" si="7"/>
        <v>0</v>
      </c>
      <c r="L20" s="21">
        <f t="shared" si="7"/>
        <v>1</v>
      </c>
      <c r="M20" s="20">
        <f t="shared" si="7"/>
        <v>4</v>
      </c>
      <c r="N20" s="21">
        <f t="shared" si="7"/>
        <v>9</v>
      </c>
      <c r="O20" s="20">
        <f t="shared" si="7"/>
        <v>3</v>
      </c>
      <c r="P20" s="21">
        <f t="shared" si="7"/>
        <v>5</v>
      </c>
      <c r="Q20" s="20">
        <f t="shared" si="7"/>
        <v>10</v>
      </c>
      <c r="R20" s="21">
        <f t="shared" si="7"/>
        <v>19</v>
      </c>
      <c r="S20" s="20">
        <f t="shared" si="7"/>
        <v>43</v>
      </c>
      <c r="T20" s="21">
        <f t="shared" si="7"/>
        <v>39</v>
      </c>
      <c r="U20" s="22">
        <f t="shared" si="7"/>
        <v>82</v>
      </c>
    </row>
    <row r="21" spans="2:23" ht="26.25" customHeight="1" x14ac:dyDescent="0.3">
      <c r="B21" s="36" t="s">
        <v>33</v>
      </c>
      <c r="C21" s="24">
        <v>3</v>
      </c>
      <c r="D21" s="25">
        <v>1</v>
      </c>
      <c r="E21" s="24">
        <v>0</v>
      </c>
      <c r="F21" s="25">
        <v>1</v>
      </c>
      <c r="G21" s="24">
        <v>1</v>
      </c>
      <c r="H21" s="25">
        <v>2</v>
      </c>
      <c r="I21" s="24">
        <v>10</v>
      </c>
      <c r="J21" s="25">
        <v>4</v>
      </c>
      <c r="K21" s="24">
        <v>1</v>
      </c>
      <c r="L21" s="25">
        <v>0</v>
      </c>
      <c r="M21" s="24">
        <v>0</v>
      </c>
      <c r="N21" s="25">
        <v>0</v>
      </c>
      <c r="O21" s="24">
        <v>2</v>
      </c>
      <c r="P21" s="25">
        <v>1</v>
      </c>
      <c r="Q21" s="24">
        <v>90</v>
      </c>
      <c r="R21" s="25">
        <v>26</v>
      </c>
      <c r="S21" s="26">
        <f t="shared" ref="S21:T23" si="8">Q21+O21+M21+K21+I21+G21+E21+C21</f>
        <v>107</v>
      </c>
      <c r="T21" s="27">
        <f t="shared" si="8"/>
        <v>35</v>
      </c>
      <c r="U21" s="28">
        <f t="shared" ref="U21:U23" si="9">S21+T21</f>
        <v>142</v>
      </c>
      <c r="V21">
        <f>SUM(U21+U13)</f>
        <v>342</v>
      </c>
      <c r="W21">
        <f>Q21+R21</f>
        <v>116</v>
      </c>
    </row>
    <row r="22" spans="2:23" ht="26.25" customHeight="1" x14ac:dyDescent="0.3">
      <c r="B22" s="37" t="s">
        <v>34</v>
      </c>
      <c r="C22" s="8">
        <v>6</v>
      </c>
      <c r="D22" s="9">
        <v>2</v>
      </c>
      <c r="E22" s="8">
        <v>0</v>
      </c>
      <c r="F22" s="9">
        <v>0</v>
      </c>
      <c r="G22" s="8">
        <v>1</v>
      </c>
      <c r="H22" s="9">
        <v>1</v>
      </c>
      <c r="I22" s="8">
        <v>2</v>
      </c>
      <c r="J22" s="9">
        <v>1</v>
      </c>
      <c r="K22" s="8">
        <v>1</v>
      </c>
      <c r="L22" s="9">
        <v>0</v>
      </c>
      <c r="M22" s="8">
        <v>2</v>
      </c>
      <c r="N22" s="9">
        <v>0</v>
      </c>
      <c r="O22" s="8">
        <v>3</v>
      </c>
      <c r="P22" s="9">
        <v>0</v>
      </c>
      <c r="Q22" s="8">
        <v>10</v>
      </c>
      <c r="R22" s="9">
        <v>4</v>
      </c>
      <c r="S22" s="10">
        <f t="shared" si="8"/>
        <v>25</v>
      </c>
      <c r="T22" s="11">
        <f t="shared" si="8"/>
        <v>8</v>
      </c>
      <c r="U22" s="12">
        <f t="shared" si="9"/>
        <v>33</v>
      </c>
    </row>
    <row r="23" spans="2:23" ht="26.25" customHeight="1" x14ac:dyDescent="0.3">
      <c r="B23" s="38" t="s">
        <v>35</v>
      </c>
      <c r="C23" s="8">
        <v>4</v>
      </c>
      <c r="D23" s="9">
        <v>0</v>
      </c>
      <c r="E23" s="8">
        <v>0</v>
      </c>
      <c r="F23" s="9">
        <v>0</v>
      </c>
      <c r="G23" s="8">
        <v>0</v>
      </c>
      <c r="H23" s="9">
        <v>0</v>
      </c>
      <c r="I23" s="8">
        <v>8</v>
      </c>
      <c r="J23" s="9">
        <v>1</v>
      </c>
      <c r="K23" s="8">
        <v>5</v>
      </c>
      <c r="L23" s="9">
        <v>0</v>
      </c>
      <c r="M23" s="8">
        <v>10</v>
      </c>
      <c r="N23" s="9">
        <v>1</v>
      </c>
      <c r="O23" s="8">
        <v>4</v>
      </c>
      <c r="P23" s="9">
        <v>1</v>
      </c>
      <c r="Q23" s="8">
        <v>13</v>
      </c>
      <c r="R23" s="9">
        <v>7</v>
      </c>
      <c r="S23" s="10">
        <f t="shared" si="8"/>
        <v>44</v>
      </c>
      <c r="T23" s="11">
        <f t="shared" si="8"/>
        <v>10</v>
      </c>
      <c r="U23" s="12">
        <f t="shared" si="9"/>
        <v>54</v>
      </c>
      <c r="V23" t="s">
        <v>36</v>
      </c>
    </row>
    <row r="24" spans="2:23" s="33" customFormat="1" ht="21" thickBot="1" x14ac:dyDescent="0.4">
      <c r="B24" s="29" t="s">
        <v>26</v>
      </c>
      <c r="C24" s="39">
        <f>C20+C21+C22+C23</f>
        <v>22</v>
      </c>
      <c r="D24" s="40">
        <f t="shared" ref="D24:U24" si="10">D20+D21+D22+D23</f>
        <v>6</v>
      </c>
      <c r="E24" s="39">
        <f t="shared" si="10"/>
        <v>1</v>
      </c>
      <c r="F24" s="40">
        <f t="shared" si="10"/>
        <v>1</v>
      </c>
      <c r="G24" s="39">
        <f t="shared" si="10"/>
        <v>4</v>
      </c>
      <c r="H24" s="40">
        <f t="shared" si="10"/>
        <v>3</v>
      </c>
      <c r="I24" s="39">
        <f t="shared" si="10"/>
        <v>34</v>
      </c>
      <c r="J24" s="40">
        <f t="shared" si="10"/>
        <v>8</v>
      </c>
      <c r="K24" s="39">
        <f t="shared" si="10"/>
        <v>7</v>
      </c>
      <c r="L24" s="40">
        <f t="shared" si="10"/>
        <v>1</v>
      </c>
      <c r="M24" s="39">
        <f t="shared" si="10"/>
        <v>16</v>
      </c>
      <c r="N24" s="40">
        <f t="shared" si="10"/>
        <v>10</v>
      </c>
      <c r="O24" s="39">
        <f t="shared" si="10"/>
        <v>12</v>
      </c>
      <c r="P24" s="40">
        <f t="shared" si="10"/>
        <v>7</v>
      </c>
      <c r="Q24" s="39">
        <f t="shared" si="10"/>
        <v>123</v>
      </c>
      <c r="R24" s="40">
        <f t="shared" si="10"/>
        <v>56</v>
      </c>
      <c r="S24" s="39">
        <f t="shared" si="10"/>
        <v>219</v>
      </c>
      <c r="T24" s="40">
        <f t="shared" si="10"/>
        <v>92</v>
      </c>
      <c r="U24" s="41">
        <f t="shared" si="10"/>
        <v>311</v>
      </c>
    </row>
    <row r="25" spans="2:23" ht="24.6" x14ac:dyDescent="0.3">
      <c r="B25" s="95" t="s">
        <v>37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7">
        <f>U24+U14</f>
        <v>589</v>
      </c>
      <c r="U25" s="97"/>
    </row>
    <row r="29" spans="2:23" ht="18.600000000000001" thickBot="1" x14ac:dyDescent="0.4"/>
    <row r="30" spans="2:23" ht="21" thickBot="1" x14ac:dyDescent="0.35">
      <c r="D30" s="81" t="s">
        <v>5</v>
      </c>
      <c r="E30" s="82"/>
      <c r="F30" s="81" t="s">
        <v>6</v>
      </c>
      <c r="G30" s="82"/>
      <c r="H30" s="81" t="s">
        <v>7</v>
      </c>
      <c r="I30" s="82"/>
      <c r="J30" s="81" t="s">
        <v>8</v>
      </c>
      <c r="K30" s="82"/>
      <c r="L30" s="81" t="s">
        <v>9</v>
      </c>
      <c r="M30" s="82"/>
      <c r="N30" s="81" t="s">
        <v>10</v>
      </c>
      <c r="O30" s="82"/>
      <c r="P30" s="83" t="s">
        <v>11</v>
      </c>
      <c r="Q30" s="84"/>
      <c r="R30" s="81" t="s">
        <v>12</v>
      </c>
      <c r="S30" s="82"/>
      <c r="T30" s="85" t="s">
        <v>13</v>
      </c>
      <c r="U30" s="86"/>
    </row>
    <row r="31" spans="2:23" thickBot="1" x14ac:dyDescent="0.35">
      <c r="D31" s="1" t="s">
        <v>15</v>
      </c>
      <c r="E31" s="2" t="s">
        <v>16</v>
      </c>
      <c r="F31" s="1" t="s">
        <v>15</v>
      </c>
      <c r="G31" s="2" t="s">
        <v>16</v>
      </c>
      <c r="H31" s="3" t="s">
        <v>15</v>
      </c>
      <c r="I31" s="4" t="s">
        <v>16</v>
      </c>
      <c r="J31" s="3" t="s">
        <v>15</v>
      </c>
      <c r="K31" s="4" t="s">
        <v>16</v>
      </c>
      <c r="L31" s="3" t="s">
        <v>15</v>
      </c>
      <c r="M31" s="4" t="s">
        <v>16</v>
      </c>
      <c r="N31" s="3" t="s">
        <v>15</v>
      </c>
      <c r="O31" s="4" t="s">
        <v>16</v>
      </c>
      <c r="P31" s="3" t="s">
        <v>15</v>
      </c>
      <c r="Q31" s="4" t="s">
        <v>16</v>
      </c>
      <c r="R31" s="3" t="s">
        <v>15</v>
      </c>
      <c r="S31" s="4" t="s">
        <v>16</v>
      </c>
      <c r="T31" s="5" t="s">
        <v>15</v>
      </c>
      <c r="U31" s="6" t="s">
        <v>16</v>
      </c>
    </row>
    <row r="32" spans="2:23" ht="14.4" x14ac:dyDescent="0.3">
      <c r="D32">
        <f>C24+C14</f>
        <v>55</v>
      </c>
      <c r="E32">
        <f t="shared" ref="E32:U32" si="11">D24+D14</f>
        <v>34</v>
      </c>
      <c r="F32">
        <f t="shared" si="11"/>
        <v>4</v>
      </c>
      <c r="G32">
        <f t="shared" si="11"/>
        <v>7</v>
      </c>
      <c r="H32">
        <f t="shared" si="11"/>
        <v>10</v>
      </c>
      <c r="I32">
        <f t="shared" si="11"/>
        <v>12</v>
      </c>
      <c r="J32">
        <f t="shared" si="11"/>
        <v>58</v>
      </c>
      <c r="K32">
        <f t="shared" si="11"/>
        <v>16</v>
      </c>
      <c r="L32">
        <f t="shared" si="11"/>
        <v>8</v>
      </c>
      <c r="M32">
        <f t="shared" si="11"/>
        <v>2</v>
      </c>
      <c r="N32">
        <f t="shared" si="11"/>
        <v>34</v>
      </c>
      <c r="O32">
        <f t="shared" si="11"/>
        <v>20</v>
      </c>
      <c r="P32">
        <f t="shared" si="11"/>
        <v>16</v>
      </c>
      <c r="Q32">
        <f t="shared" si="11"/>
        <v>8</v>
      </c>
      <c r="R32">
        <f t="shared" si="11"/>
        <v>200</v>
      </c>
      <c r="S32">
        <f t="shared" si="11"/>
        <v>105</v>
      </c>
      <c r="T32">
        <f t="shared" si="11"/>
        <v>385</v>
      </c>
      <c r="U32">
        <f t="shared" si="11"/>
        <v>204</v>
      </c>
    </row>
    <row r="33" spans="3:21" ht="15" thickBot="1" x14ac:dyDescent="0.35">
      <c r="E33">
        <f>D32+E32</f>
        <v>89</v>
      </c>
      <c r="G33">
        <f t="shared" ref="G33" si="12">F32+G32</f>
        <v>11</v>
      </c>
      <c r="I33">
        <f t="shared" ref="I33" si="13">H32+I32</f>
        <v>22</v>
      </c>
      <c r="K33">
        <f t="shared" ref="K33" si="14">J32+K32</f>
        <v>74</v>
      </c>
      <c r="M33">
        <f t="shared" ref="M33" si="15">L32+M32</f>
        <v>10</v>
      </c>
      <c r="O33">
        <f t="shared" ref="O33" si="16">N32+O32</f>
        <v>54</v>
      </c>
      <c r="Q33">
        <f t="shared" ref="Q33" si="17">P32+Q32</f>
        <v>24</v>
      </c>
      <c r="S33">
        <f t="shared" ref="S33" si="18">R32+S32</f>
        <v>305</v>
      </c>
      <c r="T33"/>
      <c r="U33">
        <f t="shared" ref="U33" si="19">T32+U32</f>
        <v>589</v>
      </c>
    </row>
    <row r="34" spans="3:21" ht="21" thickBot="1" x14ac:dyDescent="0.35">
      <c r="C34" s="81" t="s">
        <v>5</v>
      </c>
      <c r="D34" s="82"/>
      <c r="E34" s="81" t="s">
        <v>6</v>
      </c>
      <c r="F34" s="82"/>
      <c r="G34" s="81" t="s">
        <v>7</v>
      </c>
      <c r="H34" s="82"/>
      <c r="I34" s="81" t="s">
        <v>8</v>
      </c>
      <c r="J34" s="82"/>
      <c r="K34" s="81" t="s">
        <v>9</v>
      </c>
      <c r="L34" s="82"/>
      <c r="M34" s="81" t="s">
        <v>10</v>
      </c>
      <c r="N34" s="82"/>
      <c r="O34" s="83" t="s">
        <v>11</v>
      </c>
      <c r="P34" s="84"/>
      <c r="Q34" s="81" t="s">
        <v>12</v>
      </c>
      <c r="R34" s="82"/>
      <c r="S34" s="85" t="s">
        <v>13</v>
      </c>
      <c r="T34" s="86"/>
    </row>
    <row r="35" spans="3:21" thickBot="1" x14ac:dyDescent="0.35">
      <c r="C35" s="1" t="s">
        <v>15</v>
      </c>
      <c r="D35" s="2" t="s">
        <v>16</v>
      </c>
      <c r="E35" s="1" t="s">
        <v>15</v>
      </c>
      <c r="F35" s="2" t="s">
        <v>16</v>
      </c>
      <c r="G35" s="3" t="s">
        <v>15</v>
      </c>
      <c r="H35" s="4" t="s">
        <v>16</v>
      </c>
      <c r="I35" s="3" t="s">
        <v>15</v>
      </c>
      <c r="J35" s="4" t="s">
        <v>16</v>
      </c>
      <c r="K35" s="3" t="s">
        <v>15</v>
      </c>
      <c r="L35" s="4" t="s">
        <v>16</v>
      </c>
      <c r="M35" s="3" t="s">
        <v>15</v>
      </c>
      <c r="N35" s="4" t="s">
        <v>16</v>
      </c>
      <c r="O35" s="3" t="s">
        <v>15</v>
      </c>
      <c r="P35" s="4" t="s">
        <v>16</v>
      </c>
      <c r="Q35" s="3" t="s">
        <v>15</v>
      </c>
      <c r="R35" s="4" t="s">
        <v>16</v>
      </c>
      <c r="S35" s="5" t="s">
        <v>15</v>
      </c>
      <c r="T35" s="6" t="s">
        <v>16</v>
      </c>
    </row>
    <row r="36" spans="3:21" ht="14.4" x14ac:dyDescent="0.3">
      <c r="C36">
        <f>C14+C24</f>
        <v>55</v>
      </c>
      <c r="D36">
        <f t="shared" ref="D36:T36" si="20">D14+D24</f>
        <v>34</v>
      </c>
      <c r="E36">
        <f t="shared" si="20"/>
        <v>4</v>
      </c>
      <c r="F36">
        <f t="shared" si="20"/>
        <v>7</v>
      </c>
      <c r="G36">
        <f t="shared" si="20"/>
        <v>10</v>
      </c>
      <c r="H36">
        <f t="shared" si="20"/>
        <v>12</v>
      </c>
      <c r="I36">
        <f t="shared" si="20"/>
        <v>58</v>
      </c>
      <c r="J36">
        <f t="shared" si="20"/>
        <v>16</v>
      </c>
      <c r="K36">
        <f t="shared" si="20"/>
        <v>8</v>
      </c>
      <c r="L36">
        <f t="shared" si="20"/>
        <v>2</v>
      </c>
      <c r="M36">
        <f t="shared" si="20"/>
        <v>34</v>
      </c>
      <c r="N36">
        <f t="shared" si="20"/>
        <v>20</v>
      </c>
      <c r="O36">
        <f t="shared" si="20"/>
        <v>16</v>
      </c>
      <c r="P36">
        <f t="shared" si="20"/>
        <v>8</v>
      </c>
      <c r="Q36">
        <f t="shared" si="20"/>
        <v>200</v>
      </c>
      <c r="R36">
        <f t="shared" si="20"/>
        <v>105</v>
      </c>
      <c r="S36">
        <f t="shared" si="20"/>
        <v>385</v>
      </c>
      <c r="T36">
        <f t="shared" si="20"/>
        <v>204</v>
      </c>
    </row>
    <row r="37" spans="3:21" ht="14.4" x14ac:dyDescent="0.3">
      <c r="D37">
        <f>C36+D36</f>
        <v>89</v>
      </c>
      <c r="F37">
        <f t="shared" ref="F37" si="21">E36+F36</f>
        <v>11</v>
      </c>
      <c r="H37">
        <f t="shared" ref="H37" si="22">G36+H36</f>
        <v>22</v>
      </c>
      <c r="J37">
        <f t="shared" ref="J37" si="23">I36+J36</f>
        <v>74</v>
      </c>
      <c r="L37">
        <f t="shared" ref="L37" si="24">K36+L36</f>
        <v>10</v>
      </c>
      <c r="N37">
        <f t="shared" ref="N37" si="25">M36+N36</f>
        <v>54</v>
      </c>
      <c r="P37">
        <f t="shared" ref="P37" si="26">O36+P36</f>
        <v>24</v>
      </c>
      <c r="R37">
        <f t="shared" ref="R37" si="27">Q36+R36</f>
        <v>305</v>
      </c>
      <c r="S37"/>
      <c r="T37">
        <f t="shared" ref="T37" si="28">S36+T36</f>
        <v>589</v>
      </c>
    </row>
  </sheetData>
  <mergeCells count="35">
    <mergeCell ref="B25:S25"/>
    <mergeCell ref="T25:U25"/>
    <mergeCell ref="J30:K30"/>
    <mergeCell ref="L30:M30"/>
    <mergeCell ref="N30:O30"/>
    <mergeCell ref="P30:Q30"/>
    <mergeCell ref="R30:S30"/>
    <mergeCell ref="T30:U30"/>
    <mergeCell ref="B1:U1"/>
    <mergeCell ref="B2:U2"/>
    <mergeCell ref="B3:U3"/>
    <mergeCell ref="B4:U4"/>
    <mergeCell ref="B5:B6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U6"/>
    <mergeCell ref="M34:N34"/>
    <mergeCell ref="O34:P34"/>
    <mergeCell ref="Q34:R34"/>
    <mergeCell ref="S34:T34"/>
    <mergeCell ref="D30:E30"/>
    <mergeCell ref="F30:G30"/>
    <mergeCell ref="H30:I30"/>
    <mergeCell ref="C34:D34"/>
    <mergeCell ref="E34:F34"/>
    <mergeCell ref="G34:H34"/>
    <mergeCell ref="I34:J34"/>
    <mergeCell ref="K34:L34"/>
  </mergeCells>
  <pageMargins left="0.16" right="0.22" top="0.33" bottom="0.36" header="0.22" footer="0.25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Y31"/>
  <sheetViews>
    <sheetView view="pageBreakPreview" topLeftCell="B23" zoomScale="115" zoomScaleSheetLayoutView="115" workbookViewId="0">
      <selection activeCell="C30" sqref="C30:T30"/>
    </sheetView>
  </sheetViews>
  <sheetFormatPr defaultRowHeight="18" x14ac:dyDescent="0.35"/>
  <cols>
    <col min="1" max="1" width="0" hidden="1" customWidth="1"/>
    <col min="2" max="2" width="12.44140625" customWidth="1"/>
    <col min="3" max="18" width="7" customWidth="1"/>
    <col min="19" max="20" width="7" style="42" customWidth="1"/>
  </cols>
  <sheetData>
    <row r="1" spans="2:25" ht="24.6" x14ac:dyDescent="0.4"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2:25" ht="14.4" x14ac:dyDescent="0.3"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2:25" ht="22.8" x14ac:dyDescent="0.4">
      <c r="B3" s="89" t="s">
        <v>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2:25" thickBot="1" x14ac:dyDescent="0.35">
      <c r="B4" s="90" t="s">
        <v>38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</row>
    <row r="5" spans="2:25" ht="21" thickBot="1" x14ac:dyDescent="0.35">
      <c r="B5" s="91" t="s">
        <v>4</v>
      </c>
      <c r="C5" s="81" t="s">
        <v>5</v>
      </c>
      <c r="D5" s="82"/>
      <c r="E5" s="81" t="s">
        <v>6</v>
      </c>
      <c r="F5" s="82"/>
      <c r="G5" s="81" t="s">
        <v>7</v>
      </c>
      <c r="H5" s="82"/>
      <c r="I5" s="81" t="s">
        <v>8</v>
      </c>
      <c r="J5" s="82"/>
      <c r="K5" s="81" t="s">
        <v>9</v>
      </c>
      <c r="L5" s="82"/>
      <c r="M5" s="81" t="s">
        <v>10</v>
      </c>
      <c r="N5" s="82"/>
      <c r="O5" s="83" t="s">
        <v>11</v>
      </c>
      <c r="P5" s="84"/>
      <c r="Q5" s="81" t="s">
        <v>12</v>
      </c>
      <c r="R5" s="82"/>
      <c r="S5" s="85" t="s">
        <v>13</v>
      </c>
      <c r="T5" s="86"/>
      <c r="U5" s="93" t="s">
        <v>14</v>
      </c>
      <c r="X5">
        <f>U12+U20</f>
        <v>223</v>
      </c>
      <c r="Y5">
        <f>U13+U21</f>
        <v>407</v>
      </c>
    </row>
    <row r="6" spans="2:25" thickBot="1" x14ac:dyDescent="0.35">
      <c r="B6" s="92"/>
      <c r="C6" s="1" t="s">
        <v>15</v>
      </c>
      <c r="D6" s="2" t="s">
        <v>16</v>
      </c>
      <c r="E6" s="1" t="s">
        <v>15</v>
      </c>
      <c r="F6" s="2" t="s">
        <v>16</v>
      </c>
      <c r="G6" s="3" t="s">
        <v>15</v>
      </c>
      <c r="H6" s="4" t="s">
        <v>16</v>
      </c>
      <c r="I6" s="3" t="s">
        <v>15</v>
      </c>
      <c r="J6" s="4" t="s">
        <v>16</v>
      </c>
      <c r="K6" s="3" t="s">
        <v>15</v>
      </c>
      <c r="L6" s="4" t="s">
        <v>16</v>
      </c>
      <c r="M6" s="3" t="s">
        <v>15</v>
      </c>
      <c r="N6" s="4" t="s">
        <v>16</v>
      </c>
      <c r="O6" s="3" t="s">
        <v>15</v>
      </c>
      <c r="P6" s="4" t="s">
        <v>16</v>
      </c>
      <c r="Q6" s="3" t="s">
        <v>15</v>
      </c>
      <c r="R6" s="4" t="s">
        <v>16</v>
      </c>
      <c r="S6" s="5" t="s">
        <v>15</v>
      </c>
      <c r="T6" s="6" t="s">
        <v>16</v>
      </c>
      <c r="U6" s="94"/>
    </row>
    <row r="7" spans="2:25" ht="23.25" customHeight="1" x14ac:dyDescent="0.3">
      <c r="B7" s="7" t="s">
        <v>17</v>
      </c>
      <c r="C7" s="8">
        <v>3</v>
      </c>
      <c r="D7" s="9">
        <v>4</v>
      </c>
      <c r="E7" s="8">
        <v>3</v>
      </c>
      <c r="F7" s="9">
        <v>0</v>
      </c>
      <c r="G7" s="8">
        <v>1</v>
      </c>
      <c r="H7" s="9">
        <v>2</v>
      </c>
      <c r="I7" s="8">
        <v>8</v>
      </c>
      <c r="J7" s="9">
        <v>3</v>
      </c>
      <c r="K7" s="8">
        <v>2</v>
      </c>
      <c r="L7" s="9">
        <v>2</v>
      </c>
      <c r="M7" s="8">
        <v>7</v>
      </c>
      <c r="N7" s="9">
        <v>4</v>
      </c>
      <c r="O7" s="8">
        <v>0</v>
      </c>
      <c r="P7" s="9">
        <v>3</v>
      </c>
      <c r="Q7" s="8">
        <v>4</v>
      </c>
      <c r="R7" s="9">
        <v>1</v>
      </c>
      <c r="S7" s="10">
        <v>28</v>
      </c>
      <c r="T7" s="11">
        <v>19</v>
      </c>
      <c r="U7" s="12">
        <f>S7+T7</f>
        <v>47</v>
      </c>
    </row>
    <row r="8" spans="2:25" ht="23.25" customHeight="1" x14ac:dyDescent="0.3">
      <c r="B8" s="13" t="s">
        <v>18</v>
      </c>
      <c r="C8" s="14">
        <v>2</v>
      </c>
      <c r="D8" s="15">
        <v>3</v>
      </c>
      <c r="E8" s="14">
        <v>2</v>
      </c>
      <c r="F8" s="15">
        <v>0</v>
      </c>
      <c r="G8" s="14">
        <v>2</v>
      </c>
      <c r="H8" s="15">
        <v>2</v>
      </c>
      <c r="I8" s="14">
        <v>8</v>
      </c>
      <c r="J8" s="15">
        <v>1</v>
      </c>
      <c r="K8" s="14">
        <v>2</v>
      </c>
      <c r="L8" s="15">
        <v>2</v>
      </c>
      <c r="M8" s="14">
        <v>7</v>
      </c>
      <c r="N8" s="15">
        <v>4</v>
      </c>
      <c r="O8" s="14">
        <v>1</v>
      </c>
      <c r="P8" s="15">
        <v>2</v>
      </c>
      <c r="Q8" s="14">
        <v>2</v>
      </c>
      <c r="R8" s="15">
        <v>3</v>
      </c>
      <c r="S8" s="16">
        <f>C8+E8+G8+I8+K8+M8+O8+Q8</f>
        <v>26</v>
      </c>
      <c r="T8" s="17">
        <v>17</v>
      </c>
      <c r="U8" s="12">
        <f t="shared" ref="U8:U13" si="0">S8+T8</f>
        <v>43</v>
      </c>
      <c r="V8" s="18"/>
    </row>
    <row r="9" spans="2:25" ht="23.25" customHeight="1" x14ac:dyDescent="0.3">
      <c r="B9" s="13" t="s">
        <v>20</v>
      </c>
      <c r="C9" s="14">
        <v>2</v>
      </c>
      <c r="D9" s="15">
        <v>0</v>
      </c>
      <c r="E9" s="14">
        <v>0</v>
      </c>
      <c r="F9" s="15">
        <v>0</v>
      </c>
      <c r="G9" s="14">
        <v>0</v>
      </c>
      <c r="H9" s="15">
        <v>1</v>
      </c>
      <c r="I9" s="14">
        <v>3</v>
      </c>
      <c r="J9" s="15">
        <v>0</v>
      </c>
      <c r="K9" s="14">
        <v>0</v>
      </c>
      <c r="L9" s="15">
        <v>0</v>
      </c>
      <c r="M9" s="14">
        <v>1</v>
      </c>
      <c r="N9" s="15">
        <v>0</v>
      </c>
      <c r="O9" s="14">
        <v>0</v>
      </c>
      <c r="P9" s="15">
        <v>0</v>
      </c>
      <c r="Q9" s="14">
        <v>3</v>
      </c>
      <c r="R9" s="15">
        <v>0</v>
      </c>
      <c r="S9" s="16">
        <f t="shared" ref="S9:T11" si="1">C9+E9+G9+I9+K9+M9+O9+Q9</f>
        <v>9</v>
      </c>
      <c r="T9" s="17">
        <v>1</v>
      </c>
      <c r="U9" s="12">
        <f t="shared" si="0"/>
        <v>10</v>
      </c>
    </row>
    <row r="10" spans="2:25" ht="23.25" customHeight="1" x14ac:dyDescent="0.3">
      <c r="B10" s="13" t="s">
        <v>21</v>
      </c>
      <c r="C10" s="14"/>
      <c r="D10" s="15"/>
      <c r="E10" s="14"/>
      <c r="F10" s="15"/>
      <c r="G10" s="14"/>
      <c r="H10" s="15"/>
      <c r="I10" s="14"/>
      <c r="J10" s="15"/>
      <c r="K10" s="14"/>
      <c r="L10" s="15"/>
      <c r="M10" s="14"/>
      <c r="N10" s="15"/>
      <c r="O10" s="14"/>
      <c r="P10" s="15"/>
      <c r="Q10" s="14"/>
      <c r="R10" s="15"/>
      <c r="S10" s="16"/>
      <c r="T10" s="17"/>
      <c r="U10" s="12"/>
    </row>
    <row r="11" spans="2:25" ht="23.25" customHeight="1" x14ac:dyDescent="0.3">
      <c r="B11" s="13" t="s">
        <v>22</v>
      </c>
      <c r="C11" s="14">
        <v>3</v>
      </c>
      <c r="D11" s="15">
        <v>5</v>
      </c>
      <c r="E11" s="14">
        <v>0</v>
      </c>
      <c r="F11" s="15">
        <v>1</v>
      </c>
      <c r="G11" s="14">
        <v>0</v>
      </c>
      <c r="H11" s="15">
        <v>1</v>
      </c>
      <c r="I11" s="14">
        <v>3</v>
      </c>
      <c r="J11" s="15">
        <v>0</v>
      </c>
      <c r="K11" s="14">
        <v>0</v>
      </c>
      <c r="L11" s="15">
        <v>0</v>
      </c>
      <c r="M11" s="14">
        <v>10</v>
      </c>
      <c r="N11" s="15">
        <v>1</v>
      </c>
      <c r="O11" s="14">
        <v>0</v>
      </c>
      <c r="P11" s="15">
        <v>0</v>
      </c>
      <c r="Q11" s="14">
        <v>3</v>
      </c>
      <c r="R11" s="15">
        <v>2</v>
      </c>
      <c r="S11" s="16">
        <f t="shared" si="1"/>
        <v>19</v>
      </c>
      <c r="T11" s="16">
        <f t="shared" si="1"/>
        <v>10</v>
      </c>
      <c r="U11" s="12">
        <f t="shared" si="0"/>
        <v>29</v>
      </c>
    </row>
    <row r="12" spans="2:25" ht="17.399999999999999" x14ac:dyDescent="0.3">
      <c r="B12" s="19" t="s">
        <v>23</v>
      </c>
      <c r="C12" s="20">
        <f>SUM(C7:C11)</f>
        <v>10</v>
      </c>
      <c r="D12" s="20">
        <f t="shared" ref="D12:T12" si="2">SUM(D7:D11)</f>
        <v>12</v>
      </c>
      <c r="E12" s="20">
        <f t="shared" si="2"/>
        <v>5</v>
      </c>
      <c r="F12" s="20">
        <f t="shared" si="2"/>
        <v>1</v>
      </c>
      <c r="G12" s="20">
        <f t="shared" si="2"/>
        <v>3</v>
      </c>
      <c r="H12" s="20">
        <f t="shared" si="2"/>
        <v>6</v>
      </c>
      <c r="I12" s="20">
        <f t="shared" si="2"/>
        <v>22</v>
      </c>
      <c r="J12" s="20">
        <f t="shared" si="2"/>
        <v>4</v>
      </c>
      <c r="K12" s="20">
        <f t="shared" si="2"/>
        <v>4</v>
      </c>
      <c r="L12" s="20">
        <f t="shared" si="2"/>
        <v>4</v>
      </c>
      <c r="M12" s="20">
        <f t="shared" si="2"/>
        <v>25</v>
      </c>
      <c r="N12" s="20">
        <f t="shared" si="2"/>
        <v>9</v>
      </c>
      <c r="O12" s="20">
        <f t="shared" si="2"/>
        <v>1</v>
      </c>
      <c r="P12" s="20">
        <f t="shared" si="2"/>
        <v>5</v>
      </c>
      <c r="Q12" s="20">
        <f t="shared" si="2"/>
        <v>12</v>
      </c>
      <c r="R12" s="20">
        <f t="shared" si="2"/>
        <v>6</v>
      </c>
      <c r="S12" s="20">
        <f t="shared" si="2"/>
        <v>82</v>
      </c>
      <c r="T12" s="20">
        <f t="shared" si="2"/>
        <v>47</v>
      </c>
      <c r="U12" s="22">
        <f t="shared" ref="U12" si="3">U7+U8+U9+U10+U11</f>
        <v>129</v>
      </c>
    </row>
    <row r="13" spans="2:25" ht="39.6" x14ac:dyDescent="0.3">
      <c r="B13" s="23" t="s">
        <v>24</v>
      </c>
      <c r="C13" s="24">
        <v>15</v>
      </c>
      <c r="D13" s="25">
        <v>16</v>
      </c>
      <c r="E13" s="24">
        <v>0</v>
      </c>
      <c r="F13" s="25">
        <v>2</v>
      </c>
      <c r="G13" s="24">
        <v>2</v>
      </c>
      <c r="H13" s="25">
        <v>4</v>
      </c>
      <c r="I13" s="24">
        <v>23</v>
      </c>
      <c r="J13" s="25">
        <v>11</v>
      </c>
      <c r="K13" s="24">
        <v>3</v>
      </c>
      <c r="L13" s="25">
        <v>1</v>
      </c>
      <c r="M13" s="24">
        <v>16</v>
      </c>
      <c r="N13" s="25">
        <v>10</v>
      </c>
      <c r="O13" s="24">
        <v>1</v>
      </c>
      <c r="P13" s="25">
        <v>5</v>
      </c>
      <c r="Q13" s="24">
        <v>33</v>
      </c>
      <c r="R13" s="25">
        <v>20</v>
      </c>
      <c r="S13" s="20">
        <f>C13+E13+G13+I13+K13+M13+O13+Q13</f>
        <v>93</v>
      </c>
      <c r="T13" s="20">
        <f>D13+F13+H13+J13+L13+N13+P13+R13</f>
        <v>69</v>
      </c>
      <c r="U13" s="28">
        <f t="shared" si="0"/>
        <v>162</v>
      </c>
      <c r="V13" s="18"/>
    </row>
    <row r="14" spans="2:25" s="33" customFormat="1" ht="26.25" customHeight="1" x14ac:dyDescent="0.35">
      <c r="B14" s="29" t="s">
        <v>26</v>
      </c>
      <c r="C14" s="30">
        <f>C12+C13</f>
        <v>25</v>
      </c>
      <c r="D14" s="31">
        <f t="shared" ref="D14:U14" si="4">D12+D13</f>
        <v>28</v>
      </c>
      <c r="E14" s="30">
        <f t="shared" si="4"/>
        <v>5</v>
      </c>
      <c r="F14" s="31">
        <f t="shared" si="4"/>
        <v>3</v>
      </c>
      <c r="G14" s="30">
        <f t="shared" si="4"/>
        <v>5</v>
      </c>
      <c r="H14" s="31">
        <f t="shared" si="4"/>
        <v>10</v>
      </c>
      <c r="I14" s="30">
        <f t="shared" si="4"/>
        <v>45</v>
      </c>
      <c r="J14" s="31">
        <f t="shared" si="4"/>
        <v>15</v>
      </c>
      <c r="K14" s="30">
        <f t="shared" si="4"/>
        <v>7</v>
      </c>
      <c r="L14" s="31">
        <f t="shared" si="4"/>
        <v>5</v>
      </c>
      <c r="M14" s="30">
        <f t="shared" si="4"/>
        <v>41</v>
      </c>
      <c r="N14" s="31">
        <f t="shared" si="4"/>
        <v>19</v>
      </c>
      <c r="O14" s="30">
        <f t="shared" si="4"/>
        <v>2</v>
      </c>
      <c r="P14" s="31">
        <f t="shared" si="4"/>
        <v>10</v>
      </c>
      <c r="Q14" s="30">
        <f t="shared" si="4"/>
        <v>45</v>
      </c>
      <c r="R14" s="31">
        <f t="shared" si="4"/>
        <v>26</v>
      </c>
      <c r="S14" s="30">
        <f t="shared" si="4"/>
        <v>175</v>
      </c>
      <c r="T14" s="31">
        <f t="shared" si="4"/>
        <v>116</v>
      </c>
      <c r="U14" s="32">
        <f t="shared" si="4"/>
        <v>291</v>
      </c>
    </row>
    <row r="15" spans="2:25" ht="24.75" customHeight="1" x14ac:dyDescent="0.3">
      <c r="B15" s="34" t="s">
        <v>27</v>
      </c>
      <c r="C15" s="8">
        <v>0</v>
      </c>
      <c r="D15" s="9">
        <v>2</v>
      </c>
      <c r="E15" s="8">
        <v>0</v>
      </c>
      <c r="F15" s="9">
        <v>2</v>
      </c>
      <c r="G15" s="8">
        <v>1</v>
      </c>
      <c r="H15" s="9">
        <v>1</v>
      </c>
      <c r="I15" s="8">
        <v>4</v>
      </c>
      <c r="J15" s="9">
        <v>3</v>
      </c>
      <c r="K15" s="8">
        <v>0</v>
      </c>
      <c r="L15" s="9">
        <v>1</v>
      </c>
      <c r="M15" s="8">
        <v>1</v>
      </c>
      <c r="N15" s="9">
        <v>2</v>
      </c>
      <c r="O15" s="8">
        <v>0</v>
      </c>
      <c r="P15" s="9">
        <v>0</v>
      </c>
      <c r="Q15" s="8">
        <v>5</v>
      </c>
      <c r="R15" s="9">
        <v>3</v>
      </c>
      <c r="S15" s="10">
        <f t="shared" ref="S15:T19" si="5">C15+E15+G15+I15+K15+M15+O15+Q15</f>
        <v>11</v>
      </c>
      <c r="T15" s="10">
        <f t="shared" si="5"/>
        <v>14</v>
      </c>
      <c r="U15" s="12">
        <f t="shared" ref="U15:U19" si="6">S15+T15</f>
        <v>25</v>
      </c>
    </row>
    <row r="16" spans="2:25" ht="24.75" customHeight="1" x14ac:dyDescent="0.3">
      <c r="B16" s="35" t="s">
        <v>28</v>
      </c>
      <c r="C16" s="8">
        <v>2</v>
      </c>
      <c r="D16" s="9">
        <v>1</v>
      </c>
      <c r="E16" s="8">
        <v>0</v>
      </c>
      <c r="F16" s="9">
        <v>0</v>
      </c>
      <c r="G16" s="8">
        <v>0</v>
      </c>
      <c r="H16" s="9">
        <v>0</v>
      </c>
      <c r="I16" s="8">
        <v>2</v>
      </c>
      <c r="J16" s="9">
        <v>1</v>
      </c>
      <c r="K16" s="8">
        <v>1</v>
      </c>
      <c r="L16" s="9">
        <v>1</v>
      </c>
      <c r="M16" s="8">
        <v>0</v>
      </c>
      <c r="N16" s="9">
        <v>2</v>
      </c>
      <c r="O16" s="8">
        <v>0</v>
      </c>
      <c r="P16" s="9">
        <v>0</v>
      </c>
      <c r="Q16" s="8">
        <v>0</v>
      </c>
      <c r="R16" s="9">
        <v>0</v>
      </c>
      <c r="S16" s="10">
        <f t="shared" si="5"/>
        <v>5</v>
      </c>
      <c r="T16" s="10">
        <f t="shared" si="5"/>
        <v>5</v>
      </c>
      <c r="U16" s="12">
        <f t="shared" si="6"/>
        <v>10</v>
      </c>
    </row>
    <row r="17" spans="2:23" ht="24.75" customHeight="1" x14ac:dyDescent="0.3">
      <c r="B17" s="35" t="s">
        <v>29</v>
      </c>
      <c r="C17" s="8">
        <v>2</v>
      </c>
      <c r="D17" s="9">
        <v>0</v>
      </c>
      <c r="E17" s="8">
        <v>0</v>
      </c>
      <c r="F17" s="9">
        <v>0</v>
      </c>
      <c r="G17" s="8">
        <v>0</v>
      </c>
      <c r="H17" s="9">
        <v>0</v>
      </c>
      <c r="I17" s="8">
        <v>1</v>
      </c>
      <c r="J17" s="9">
        <v>0</v>
      </c>
      <c r="K17" s="8">
        <v>0</v>
      </c>
      <c r="L17" s="9">
        <v>1</v>
      </c>
      <c r="M17" s="8">
        <v>2</v>
      </c>
      <c r="N17" s="9">
        <v>2</v>
      </c>
      <c r="O17" s="8">
        <v>0</v>
      </c>
      <c r="P17" s="9">
        <v>2</v>
      </c>
      <c r="Q17" s="8">
        <v>3</v>
      </c>
      <c r="R17" s="9">
        <v>1</v>
      </c>
      <c r="S17" s="10">
        <f t="shared" si="5"/>
        <v>8</v>
      </c>
      <c r="T17" s="10">
        <f t="shared" si="5"/>
        <v>6</v>
      </c>
      <c r="U17" s="12">
        <f t="shared" si="6"/>
        <v>14</v>
      </c>
    </row>
    <row r="18" spans="2:23" ht="24.75" customHeight="1" x14ac:dyDescent="0.3">
      <c r="B18" s="35" t="s">
        <v>30</v>
      </c>
      <c r="C18" s="8">
        <v>0</v>
      </c>
      <c r="D18" s="9">
        <v>1</v>
      </c>
      <c r="E18" s="8">
        <v>0</v>
      </c>
      <c r="F18" s="9">
        <v>0</v>
      </c>
      <c r="G18" s="8">
        <v>0</v>
      </c>
      <c r="H18" s="9">
        <v>1</v>
      </c>
      <c r="I18" s="8">
        <v>0</v>
      </c>
      <c r="J18" s="9">
        <v>1</v>
      </c>
      <c r="K18" s="8">
        <v>0</v>
      </c>
      <c r="L18" s="9">
        <v>0</v>
      </c>
      <c r="M18" s="8">
        <v>0</v>
      </c>
      <c r="N18" s="9">
        <v>3</v>
      </c>
      <c r="O18" s="8">
        <v>0</v>
      </c>
      <c r="P18" s="9">
        <v>1</v>
      </c>
      <c r="Q18" s="8">
        <v>0</v>
      </c>
      <c r="R18" s="9">
        <v>0</v>
      </c>
      <c r="S18" s="10">
        <f t="shared" si="5"/>
        <v>0</v>
      </c>
      <c r="T18" s="11">
        <f t="shared" si="5"/>
        <v>7</v>
      </c>
      <c r="U18" s="12">
        <f t="shared" si="6"/>
        <v>7</v>
      </c>
    </row>
    <row r="19" spans="2:23" ht="24.75" customHeight="1" x14ac:dyDescent="0.3">
      <c r="B19" s="35" t="s">
        <v>31</v>
      </c>
      <c r="C19" s="8">
        <v>2</v>
      </c>
      <c r="D19" s="9">
        <v>2</v>
      </c>
      <c r="E19" s="8">
        <v>1</v>
      </c>
      <c r="F19" s="9">
        <v>0</v>
      </c>
      <c r="G19" s="8">
        <v>1</v>
      </c>
      <c r="H19" s="9">
        <v>0</v>
      </c>
      <c r="I19" s="8">
        <v>2</v>
      </c>
      <c r="J19" s="9">
        <v>8</v>
      </c>
      <c r="K19" s="8">
        <v>1</v>
      </c>
      <c r="L19" s="9">
        <v>1</v>
      </c>
      <c r="M19" s="8">
        <v>1</v>
      </c>
      <c r="N19" s="9">
        <v>5</v>
      </c>
      <c r="O19" s="8">
        <v>1</v>
      </c>
      <c r="P19" s="9">
        <v>1</v>
      </c>
      <c r="Q19" s="8">
        <v>3</v>
      </c>
      <c r="R19" s="9">
        <v>9</v>
      </c>
      <c r="S19" s="10">
        <f t="shared" si="5"/>
        <v>12</v>
      </c>
      <c r="T19" s="11">
        <f t="shared" si="5"/>
        <v>26</v>
      </c>
      <c r="U19" s="12">
        <f t="shared" si="6"/>
        <v>38</v>
      </c>
      <c r="V19" s="18"/>
    </row>
    <row r="20" spans="2:23" ht="26.25" customHeight="1" x14ac:dyDescent="0.3">
      <c r="B20" s="19" t="s">
        <v>23</v>
      </c>
      <c r="C20" s="20">
        <f>SUM(C15:C19)</f>
        <v>6</v>
      </c>
      <c r="D20" s="20">
        <f t="shared" ref="D20:T20" si="7">SUM(D15:D19)</f>
        <v>6</v>
      </c>
      <c r="E20" s="20">
        <f t="shared" si="7"/>
        <v>1</v>
      </c>
      <c r="F20" s="20">
        <f t="shared" si="7"/>
        <v>2</v>
      </c>
      <c r="G20" s="20">
        <f t="shared" si="7"/>
        <v>2</v>
      </c>
      <c r="H20" s="20">
        <f t="shared" si="7"/>
        <v>2</v>
      </c>
      <c r="I20" s="20">
        <f t="shared" si="7"/>
        <v>9</v>
      </c>
      <c r="J20" s="20">
        <f t="shared" si="7"/>
        <v>13</v>
      </c>
      <c r="K20" s="20">
        <f t="shared" si="7"/>
        <v>2</v>
      </c>
      <c r="L20" s="20">
        <f t="shared" si="7"/>
        <v>4</v>
      </c>
      <c r="M20" s="20">
        <f t="shared" si="7"/>
        <v>4</v>
      </c>
      <c r="N20" s="20">
        <f t="shared" si="7"/>
        <v>14</v>
      </c>
      <c r="O20" s="20">
        <f t="shared" si="7"/>
        <v>1</v>
      </c>
      <c r="P20" s="20">
        <f t="shared" si="7"/>
        <v>4</v>
      </c>
      <c r="Q20" s="20">
        <f t="shared" si="7"/>
        <v>11</v>
      </c>
      <c r="R20" s="20">
        <f t="shared" si="7"/>
        <v>13</v>
      </c>
      <c r="S20" s="20">
        <f t="shared" si="7"/>
        <v>36</v>
      </c>
      <c r="T20" s="20">
        <f t="shared" si="7"/>
        <v>58</v>
      </c>
      <c r="U20" s="20">
        <f>SUM(U15:U19)</f>
        <v>94</v>
      </c>
    </row>
    <row r="21" spans="2:23" ht="26.25" customHeight="1" x14ac:dyDescent="0.3">
      <c r="B21" s="36" t="s">
        <v>33</v>
      </c>
      <c r="C21" s="24">
        <v>24</v>
      </c>
      <c r="D21" s="25">
        <v>20</v>
      </c>
      <c r="E21" s="24">
        <v>6</v>
      </c>
      <c r="F21" s="25">
        <v>1</v>
      </c>
      <c r="G21" s="24">
        <v>6</v>
      </c>
      <c r="H21" s="25">
        <v>8</v>
      </c>
      <c r="I21" s="24">
        <v>27</v>
      </c>
      <c r="J21" s="25">
        <v>11</v>
      </c>
      <c r="K21" s="24">
        <v>12</v>
      </c>
      <c r="L21" s="25">
        <v>2</v>
      </c>
      <c r="M21" s="24">
        <v>20</v>
      </c>
      <c r="N21" s="25">
        <v>12</v>
      </c>
      <c r="O21" s="24">
        <v>6</v>
      </c>
      <c r="P21" s="25">
        <v>3</v>
      </c>
      <c r="Q21" s="24">
        <v>53</v>
      </c>
      <c r="R21" s="25">
        <v>34</v>
      </c>
      <c r="S21" s="26">
        <f t="shared" ref="S21:T23" si="8">C21+E21+G21+I21+K21+M21+O21+Q21</f>
        <v>154</v>
      </c>
      <c r="T21" s="26">
        <f t="shared" si="8"/>
        <v>91</v>
      </c>
      <c r="U21" s="28">
        <f t="shared" ref="U21:U23" si="9">S21+T21</f>
        <v>245</v>
      </c>
      <c r="W21">
        <f>Q21+R21</f>
        <v>87</v>
      </c>
    </row>
    <row r="22" spans="2:23" ht="26.25" customHeight="1" x14ac:dyDescent="0.3">
      <c r="B22" s="37" t="s">
        <v>34</v>
      </c>
      <c r="C22" s="8">
        <v>8</v>
      </c>
      <c r="D22" s="9">
        <v>1</v>
      </c>
      <c r="E22" s="8">
        <v>1</v>
      </c>
      <c r="F22" s="9">
        <v>0</v>
      </c>
      <c r="G22" s="8">
        <v>3</v>
      </c>
      <c r="H22" s="9">
        <v>0</v>
      </c>
      <c r="I22" s="8">
        <v>5</v>
      </c>
      <c r="J22" s="9">
        <v>1</v>
      </c>
      <c r="K22" s="8">
        <v>3</v>
      </c>
      <c r="L22" s="9">
        <v>1</v>
      </c>
      <c r="M22" s="8">
        <v>6</v>
      </c>
      <c r="N22" s="9">
        <v>0</v>
      </c>
      <c r="O22" s="8">
        <v>3</v>
      </c>
      <c r="P22" s="9">
        <v>0</v>
      </c>
      <c r="Q22" s="8">
        <v>14</v>
      </c>
      <c r="R22" s="9">
        <v>3</v>
      </c>
      <c r="S22" s="10">
        <f t="shared" si="8"/>
        <v>43</v>
      </c>
      <c r="T22" s="10">
        <f t="shared" si="8"/>
        <v>6</v>
      </c>
      <c r="U22" s="12">
        <f t="shared" si="9"/>
        <v>49</v>
      </c>
    </row>
    <row r="23" spans="2:23" ht="26.25" customHeight="1" x14ac:dyDescent="0.3">
      <c r="B23" s="38" t="s">
        <v>35</v>
      </c>
      <c r="C23" s="8">
        <v>5</v>
      </c>
      <c r="D23" s="9">
        <v>2</v>
      </c>
      <c r="E23" s="8">
        <v>1</v>
      </c>
      <c r="F23" s="9">
        <v>0</v>
      </c>
      <c r="G23" s="8">
        <v>2</v>
      </c>
      <c r="H23" s="9">
        <v>0</v>
      </c>
      <c r="I23" s="8">
        <v>5</v>
      </c>
      <c r="J23" s="9">
        <v>2</v>
      </c>
      <c r="K23" s="8">
        <v>3</v>
      </c>
      <c r="L23" s="9">
        <v>1</v>
      </c>
      <c r="M23" s="8">
        <v>8</v>
      </c>
      <c r="N23" s="9">
        <v>5</v>
      </c>
      <c r="O23" s="8">
        <v>3</v>
      </c>
      <c r="P23" s="9">
        <v>1</v>
      </c>
      <c r="Q23" s="8">
        <v>5</v>
      </c>
      <c r="R23" s="9">
        <v>4</v>
      </c>
      <c r="S23" s="10">
        <f t="shared" si="8"/>
        <v>32</v>
      </c>
      <c r="T23" s="10">
        <f t="shared" si="8"/>
        <v>15</v>
      </c>
      <c r="U23" s="12">
        <f t="shared" si="9"/>
        <v>47</v>
      </c>
    </row>
    <row r="24" spans="2:23" s="33" customFormat="1" ht="21" thickBot="1" x14ac:dyDescent="0.4">
      <c r="B24" s="29" t="s">
        <v>26</v>
      </c>
      <c r="C24" s="39">
        <f>C20+C21+C22+C23</f>
        <v>43</v>
      </c>
      <c r="D24" s="40">
        <f t="shared" ref="D24:U24" si="10">D20+D21+D22+D23</f>
        <v>29</v>
      </c>
      <c r="E24" s="39">
        <f t="shared" si="10"/>
        <v>9</v>
      </c>
      <c r="F24" s="40">
        <f t="shared" si="10"/>
        <v>3</v>
      </c>
      <c r="G24" s="39">
        <f t="shared" si="10"/>
        <v>13</v>
      </c>
      <c r="H24" s="40">
        <f t="shared" si="10"/>
        <v>10</v>
      </c>
      <c r="I24" s="39">
        <f t="shared" si="10"/>
        <v>46</v>
      </c>
      <c r="J24" s="40">
        <f t="shared" si="10"/>
        <v>27</v>
      </c>
      <c r="K24" s="39">
        <f t="shared" si="10"/>
        <v>20</v>
      </c>
      <c r="L24" s="40">
        <f t="shared" si="10"/>
        <v>8</v>
      </c>
      <c r="M24" s="39">
        <f t="shared" si="10"/>
        <v>38</v>
      </c>
      <c r="N24" s="40">
        <f t="shared" si="10"/>
        <v>31</v>
      </c>
      <c r="O24" s="39">
        <f t="shared" si="10"/>
        <v>13</v>
      </c>
      <c r="P24" s="40">
        <f t="shared" si="10"/>
        <v>8</v>
      </c>
      <c r="Q24" s="39">
        <f t="shared" si="10"/>
        <v>83</v>
      </c>
      <c r="R24" s="40">
        <f t="shared" si="10"/>
        <v>54</v>
      </c>
      <c r="S24" s="39">
        <f t="shared" si="10"/>
        <v>265</v>
      </c>
      <c r="T24" s="40">
        <f t="shared" si="10"/>
        <v>170</v>
      </c>
      <c r="U24" s="41">
        <f t="shared" si="10"/>
        <v>435</v>
      </c>
    </row>
    <row r="25" spans="2:23" ht="24.6" x14ac:dyDescent="0.3">
      <c r="B25" s="95" t="s">
        <v>37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7">
        <f>U24+U14</f>
        <v>726</v>
      </c>
      <c r="U25" s="97"/>
    </row>
    <row r="27" spans="2:23" ht="18.600000000000001" thickBot="1" x14ac:dyDescent="0.4"/>
    <row r="28" spans="2:23" ht="21" thickBot="1" x14ac:dyDescent="0.35">
      <c r="C28" s="81" t="s">
        <v>5</v>
      </c>
      <c r="D28" s="82"/>
      <c r="E28" s="81" t="s">
        <v>6</v>
      </c>
      <c r="F28" s="82"/>
      <c r="G28" s="81" t="s">
        <v>7</v>
      </c>
      <c r="H28" s="82"/>
      <c r="I28" s="81" t="s">
        <v>8</v>
      </c>
      <c r="J28" s="82"/>
      <c r="K28" s="81" t="s">
        <v>9</v>
      </c>
      <c r="L28" s="82"/>
      <c r="M28" s="81" t="s">
        <v>10</v>
      </c>
      <c r="N28" s="82"/>
      <c r="O28" s="83" t="s">
        <v>11</v>
      </c>
      <c r="P28" s="84"/>
      <c r="Q28" s="81" t="s">
        <v>12</v>
      </c>
      <c r="R28" s="82"/>
      <c r="S28" s="85" t="s">
        <v>13</v>
      </c>
      <c r="T28" s="86"/>
    </row>
    <row r="29" spans="2:23" thickBot="1" x14ac:dyDescent="0.35">
      <c r="C29" s="1" t="s">
        <v>15</v>
      </c>
      <c r="D29" s="2" t="s">
        <v>16</v>
      </c>
      <c r="E29" s="1" t="s">
        <v>15</v>
      </c>
      <c r="F29" s="2" t="s">
        <v>16</v>
      </c>
      <c r="G29" s="3" t="s">
        <v>15</v>
      </c>
      <c r="H29" s="4" t="s">
        <v>16</v>
      </c>
      <c r="I29" s="3" t="s">
        <v>15</v>
      </c>
      <c r="J29" s="4" t="s">
        <v>16</v>
      </c>
      <c r="K29" s="3" t="s">
        <v>15</v>
      </c>
      <c r="L29" s="4" t="s">
        <v>16</v>
      </c>
      <c r="M29" s="3" t="s">
        <v>15</v>
      </c>
      <c r="N29" s="4" t="s">
        <v>16</v>
      </c>
      <c r="O29" s="3" t="s">
        <v>15</v>
      </c>
      <c r="P29" s="4" t="s">
        <v>16</v>
      </c>
      <c r="Q29" s="3" t="s">
        <v>15</v>
      </c>
      <c r="R29" s="4" t="s">
        <v>16</v>
      </c>
      <c r="S29" s="5" t="s">
        <v>15</v>
      </c>
      <c r="T29" s="6" t="s">
        <v>16</v>
      </c>
    </row>
    <row r="30" spans="2:23" ht="14.4" x14ac:dyDescent="0.3">
      <c r="C30">
        <f>C24+C14</f>
        <v>68</v>
      </c>
      <c r="D30">
        <f t="shared" ref="D30:T30" si="11">D24+D14</f>
        <v>57</v>
      </c>
      <c r="E30">
        <f t="shared" si="11"/>
        <v>14</v>
      </c>
      <c r="F30">
        <f t="shared" si="11"/>
        <v>6</v>
      </c>
      <c r="G30">
        <f t="shared" si="11"/>
        <v>18</v>
      </c>
      <c r="H30">
        <f t="shared" si="11"/>
        <v>20</v>
      </c>
      <c r="I30">
        <f t="shared" si="11"/>
        <v>91</v>
      </c>
      <c r="J30">
        <f t="shared" si="11"/>
        <v>42</v>
      </c>
      <c r="K30">
        <f t="shared" si="11"/>
        <v>27</v>
      </c>
      <c r="L30">
        <f t="shared" si="11"/>
        <v>13</v>
      </c>
      <c r="M30">
        <f t="shared" si="11"/>
        <v>79</v>
      </c>
      <c r="N30">
        <f t="shared" si="11"/>
        <v>50</v>
      </c>
      <c r="O30">
        <f t="shared" si="11"/>
        <v>15</v>
      </c>
      <c r="P30">
        <f t="shared" si="11"/>
        <v>18</v>
      </c>
      <c r="Q30">
        <f t="shared" si="11"/>
        <v>128</v>
      </c>
      <c r="R30">
        <f t="shared" si="11"/>
        <v>80</v>
      </c>
      <c r="S30">
        <f t="shared" si="11"/>
        <v>440</v>
      </c>
      <c r="T30">
        <f t="shared" si="11"/>
        <v>286</v>
      </c>
    </row>
    <row r="31" spans="2:23" ht="14.4" x14ac:dyDescent="0.3">
      <c r="D31">
        <f>C30+D30</f>
        <v>125</v>
      </c>
      <c r="F31">
        <f t="shared" ref="F31" si="12">E30+F30</f>
        <v>20</v>
      </c>
      <c r="H31">
        <f t="shared" ref="H31" si="13">G30+H30</f>
        <v>38</v>
      </c>
      <c r="J31">
        <f t="shared" ref="J31" si="14">I30+J30</f>
        <v>133</v>
      </c>
      <c r="L31">
        <f t="shared" ref="L31" si="15">K30+L30</f>
        <v>40</v>
      </c>
      <c r="N31">
        <f t="shared" ref="N31" si="16">M30+N30</f>
        <v>129</v>
      </c>
      <c r="P31">
        <f t="shared" ref="P31" si="17">O30+P30</f>
        <v>33</v>
      </c>
      <c r="R31">
        <f t="shared" ref="R31" si="18">Q30+R30</f>
        <v>208</v>
      </c>
      <c r="S31"/>
      <c r="T31">
        <f t="shared" ref="T31" si="19">S30+T30</f>
        <v>726</v>
      </c>
    </row>
  </sheetData>
  <mergeCells count="26">
    <mergeCell ref="M28:N28"/>
    <mergeCell ref="O28:P28"/>
    <mergeCell ref="Q28:R28"/>
    <mergeCell ref="S28:T28"/>
    <mergeCell ref="B25:S25"/>
    <mergeCell ref="T25:U25"/>
    <mergeCell ref="C28:D28"/>
    <mergeCell ref="E28:F28"/>
    <mergeCell ref="G28:H28"/>
    <mergeCell ref="I28:J28"/>
    <mergeCell ref="K28:L28"/>
    <mergeCell ref="B1:U1"/>
    <mergeCell ref="B2:U2"/>
    <mergeCell ref="B3:U3"/>
    <mergeCell ref="B4:U4"/>
    <mergeCell ref="B5:B6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U6"/>
  </mergeCells>
  <pageMargins left="0.16" right="0.22" top="0.33" bottom="0.36" header="0.22" footer="0.25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32"/>
  <sheetViews>
    <sheetView view="pageBreakPreview" topLeftCell="B20" zoomScaleSheetLayoutView="100" workbookViewId="0">
      <selection activeCell="C31" sqref="C31:T31"/>
    </sheetView>
  </sheetViews>
  <sheetFormatPr defaultRowHeight="18" x14ac:dyDescent="0.35"/>
  <cols>
    <col min="1" max="1" width="0" hidden="1" customWidth="1"/>
    <col min="2" max="2" width="12.44140625" customWidth="1"/>
    <col min="3" max="18" width="7" customWidth="1"/>
    <col min="19" max="20" width="7" style="42" customWidth="1"/>
  </cols>
  <sheetData>
    <row r="1" spans="2:22" ht="24.6" x14ac:dyDescent="0.4"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2:22" ht="14.4" x14ac:dyDescent="0.3"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2:22" ht="22.8" x14ac:dyDescent="0.4">
      <c r="B3" s="89" t="s">
        <v>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2:22" thickBot="1" x14ac:dyDescent="0.35">
      <c r="B4" s="98" t="s">
        <v>39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2:22" thickBot="1" x14ac:dyDescent="0.35">
      <c r="B5" s="99" t="s">
        <v>40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</row>
    <row r="6" spans="2:22" ht="21" thickBot="1" x14ac:dyDescent="0.35">
      <c r="B6" s="91" t="s">
        <v>4</v>
      </c>
      <c r="C6" s="81" t="s">
        <v>5</v>
      </c>
      <c r="D6" s="82"/>
      <c r="E6" s="81" t="s">
        <v>6</v>
      </c>
      <c r="F6" s="82"/>
      <c r="G6" s="81" t="s">
        <v>7</v>
      </c>
      <c r="H6" s="82"/>
      <c r="I6" s="81" t="s">
        <v>8</v>
      </c>
      <c r="J6" s="82"/>
      <c r="K6" s="81" t="s">
        <v>9</v>
      </c>
      <c r="L6" s="82"/>
      <c r="M6" s="81" t="s">
        <v>10</v>
      </c>
      <c r="N6" s="82"/>
      <c r="O6" s="83" t="s">
        <v>11</v>
      </c>
      <c r="P6" s="84"/>
      <c r="Q6" s="81" t="s">
        <v>12</v>
      </c>
      <c r="R6" s="82"/>
      <c r="S6" s="85" t="s">
        <v>13</v>
      </c>
      <c r="T6" s="86"/>
      <c r="U6" s="93" t="s">
        <v>14</v>
      </c>
    </row>
    <row r="7" spans="2:22" thickBot="1" x14ac:dyDescent="0.35">
      <c r="B7" s="105"/>
      <c r="C7" s="43" t="s">
        <v>15</v>
      </c>
      <c r="D7" s="44" t="s">
        <v>16</v>
      </c>
      <c r="E7" s="43" t="s">
        <v>15</v>
      </c>
      <c r="F7" s="44" t="s">
        <v>16</v>
      </c>
      <c r="G7" s="45" t="s">
        <v>15</v>
      </c>
      <c r="H7" s="46" t="s">
        <v>16</v>
      </c>
      <c r="I7" s="45" t="s">
        <v>15</v>
      </c>
      <c r="J7" s="46" t="s">
        <v>16</v>
      </c>
      <c r="K7" s="45" t="s">
        <v>15</v>
      </c>
      <c r="L7" s="46" t="s">
        <v>16</v>
      </c>
      <c r="M7" s="45" t="s">
        <v>15</v>
      </c>
      <c r="N7" s="46" t="s">
        <v>16</v>
      </c>
      <c r="O7" s="45" t="s">
        <v>15</v>
      </c>
      <c r="P7" s="46" t="s">
        <v>16</v>
      </c>
      <c r="Q7" s="45" t="s">
        <v>15</v>
      </c>
      <c r="R7" s="46" t="s">
        <v>16</v>
      </c>
      <c r="S7" s="47" t="s">
        <v>15</v>
      </c>
      <c r="T7" s="48" t="s">
        <v>16</v>
      </c>
      <c r="U7" s="104"/>
    </row>
    <row r="8" spans="2:22" ht="23.25" customHeight="1" thickTop="1" x14ac:dyDescent="0.3">
      <c r="B8" s="49" t="s">
        <v>17</v>
      </c>
      <c r="C8" s="50">
        <v>4</v>
      </c>
      <c r="D8" s="50">
        <v>2</v>
      </c>
      <c r="E8" s="50">
        <v>3</v>
      </c>
      <c r="F8" s="50">
        <v>0</v>
      </c>
      <c r="G8" s="50">
        <v>0</v>
      </c>
      <c r="H8" s="50">
        <v>3</v>
      </c>
      <c r="I8" s="50">
        <v>9</v>
      </c>
      <c r="J8" s="50">
        <v>10</v>
      </c>
      <c r="K8" s="50">
        <v>0</v>
      </c>
      <c r="L8" s="50">
        <v>0</v>
      </c>
      <c r="M8" s="50">
        <v>11</v>
      </c>
      <c r="N8" s="50">
        <v>3</v>
      </c>
      <c r="O8" s="50">
        <v>3</v>
      </c>
      <c r="P8" s="50">
        <v>2</v>
      </c>
      <c r="Q8" s="50">
        <v>5</v>
      </c>
      <c r="R8" s="50">
        <v>3</v>
      </c>
      <c r="S8" s="51">
        <v>35</v>
      </c>
      <c r="T8" s="52">
        <v>23</v>
      </c>
      <c r="U8" s="53">
        <v>58</v>
      </c>
    </row>
    <row r="9" spans="2:22" ht="23.25" customHeight="1" x14ac:dyDescent="0.3">
      <c r="B9" s="13" t="s">
        <v>18</v>
      </c>
      <c r="C9" s="54">
        <v>5</v>
      </c>
      <c r="D9" s="54">
        <v>10</v>
      </c>
      <c r="E9" s="54">
        <v>0</v>
      </c>
      <c r="F9" s="54">
        <v>2</v>
      </c>
      <c r="G9" s="54">
        <v>3</v>
      </c>
      <c r="H9" s="54">
        <v>1</v>
      </c>
      <c r="I9" s="54">
        <v>9</v>
      </c>
      <c r="J9" s="54">
        <v>3</v>
      </c>
      <c r="K9" s="54">
        <v>1</v>
      </c>
      <c r="L9" s="54">
        <v>1</v>
      </c>
      <c r="M9" s="54">
        <v>2</v>
      </c>
      <c r="N9" s="54">
        <v>6</v>
      </c>
      <c r="O9" s="54">
        <v>2</v>
      </c>
      <c r="P9" s="54">
        <v>1</v>
      </c>
      <c r="Q9" s="54">
        <v>7</v>
      </c>
      <c r="R9" s="54">
        <v>4</v>
      </c>
      <c r="S9" s="55">
        <v>29</v>
      </c>
      <c r="T9" s="56">
        <v>28</v>
      </c>
      <c r="U9" s="12">
        <v>57</v>
      </c>
      <c r="V9" s="18"/>
    </row>
    <row r="10" spans="2:22" ht="23.25" customHeight="1" x14ac:dyDescent="0.3">
      <c r="B10" s="13" t="s">
        <v>20</v>
      </c>
      <c r="C10" s="54">
        <v>5</v>
      </c>
      <c r="D10" s="54">
        <v>0</v>
      </c>
      <c r="E10" s="54">
        <v>1</v>
      </c>
      <c r="F10" s="54">
        <v>0</v>
      </c>
      <c r="G10" s="54">
        <v>0</v>
      </c>
      <c r="H10" s="54">
        <v>1</v>
      </c>
      <c r="I10" s="54">
        <v>4</v>
      </c>
      <c r="J10" s="54">
        <v>3</v>
      </c>
      <c r="K10" s="54">
        <v>0</v>
      </c>
      <c r="L10" s="54">
        <v>0</v>
      </c>
      <c r="M10" s="54">
        <v>3</v>
      </c>
      <c r="N10" s="54">
        <v>2</v>
      </c>
      <c r="O10" s="54">
        <v>0</v>
      </c>
      <c r="P10" s="54">
        <v>1</v>
      </c>
      <c r="Q10" s="54">
        <v>13</v>
      </c>
      <c r="R10" s="54">
        <v>2</v>
      </c>
      <c r="S10" s="55">
        <v>26</v>
      </c>
      <c r="T10" s="56">
        <v>9</v>
      </c>
      <c r="U10" s="12">
        <v>35</v>
      </c>
    </row>
    <row r="11" spans="2:22" ht="23.25" customHeight="1" x14ac:dyDescent="0.3">
      <c r="B11" s="13" t="s">
        <v>22</v>
      </c>
      <c r="C11" s="54">
        <v>3</v>
      </c>
      <c r="D11" s="54">
        <v>5</v>
      </c>
      <c r="E11" s="54">
        <v>0</v>
      </c>
      <c r="F11" s="54">
        <v>1</v>
      </c>
      <c r="G11" s="54">
        <v>3</v>
      </c>
      <c r="H11" s="54">
        <v>3</v>
      </c>
      <c r="I11" s="54">
        <v>3</v>
      </c>
      <c r="J11" s="54">
        <v>3</v>
      </c>
      <c r="K11" s="54">
        <v>0</v>
      </c>
      <c r="L11" s="54">
        <v>0</v>
      </c>
      <c r="M11" s="54">
        <v>6</v>
      </c>
      <c r="N11" s="54">
        <v>3</v>
      </c>
      <c r="O11" s="54">
        <v>1</v>
      </c>
      <c r="P11" s="54">
        <v>2</v>
      </c>
      <c r="Q11" s="54">
        <v>6</v>
      </c>
      <c r="R11" s="54">
        <v>4</v>
      </c>
      <c r="S11" s="55">
        <v>22</v>
      </c>
      <c r="T11" s="56">
        <v>21</v>
      </c>
      <c r="U11" s="12">
        <v>43</v>
      </c>
    </row>
    <row r="12" spans="2:22" s="59" customFormat="1" thickBot="1" x14ac:dyDescent="0.35">
      <c r="B12" s="57" t="s">
        <v>23</v>
      </c>
      <c r="C12" s="58">
        <v>17</v>
      </c>
      <c r="D12" s="58">
        <v>17</v>
      </c>
      <c r="E12" s="58">
        <v>4</v>
      </c>
      <c r="F12" s="58">
        <v>3</v>
      </c>
      <c r="G12" s="58">
        <v>6</v>
      </c>
      <c r="H12" s="58">
        <v>8</v>
      </c>
      <c r="I12" s="58">
        <v>25</v>
      </c>
      <c r="J12" s="58">
        <v>19</v>
      </c>
      <c r="K12" s="58">
        <v>1</v>
      </c>
      <c r="L12" s="58">
        <v>1</v>
      </c>
      <c r="M12" s="58">
        <v>22</v>
      </c>
      <c r="N12" s="58">
        <v>14</v>
      </c>
      <c r="O12" s="58">
        <v>6</v>
      </c>
      <c r="P12" s="58">
        <v>6</v>
      </c>
      <c r="Q12" s="58">
        <v>31</v>
      </c>
      <c r="R12" s="58">
        <v>13</v>
      </c>
      <c r="S12" s="58">
        <v>112</v>
      </c>
      <c r="T12" s="58">
        <v>81</v>
      </c>
      <c r="U12" s="58">
        <v>193</v>
      </c>
    </row>
    <row r="13" spans="2:22" s="65" customFormat="1" ht="40.200000000000003" thickTop="1" x14ac:dyDescent="0.3">
      <c r="B13" s="60" t="s">
        <v>41</v>
      </c>
      <c r="C13" s="61">
        <v>17</v>
      </c>
      <c r="D13" s="62">
        <v>20</v>
      </c>
      <c r="E13" s="61">
        <v>2</v>
      </c>
      <c r="F13" s="62">
        <v>2</v>
      </c>
      <c r="G13" s="61">
        <v>8</v>
      </c>
      <c r="H13" s="62">
        <v>4</v>
      </c>
      <c r="I13" s="61">
        <v>31</v>
      </c>
      <c r="J13" s="62">
        <v>14</v>
      </c>
      <c r="K13" s="61">
        <v>0</v>
      </c>
      <c r="L13" s="62">
        <v>3</v>
      </c>
      <c r="M13" s="61">
        <v>9</v>
      </c>
      <c r="N13" s="62">
        <v>8</v>
      </c>
      <c r="O13" s="61">
        <v>5</v>
      </c>
      <c r="P13" s="62">
        <v>3</v>
      </c>
      <c r="Q13" s="61">
        <v>45</v>
      </c>
      <c r="R13" s="62">
        <v>30</v>
      </c>
      <c r="S13" s="61">
        <v>117</v>
      </c>
      <c r="T13" s="61">
        <v>84</v>
      </c>
      <c r="U13" s="63">
        <v>201</v>
      </c>
      <c r="V13" s="64"/>
    </row>
    <row r="14" spans="2:22" s="68" customFormat="1" ht="26.25" customHeight="1" thickBot="1" x14ac:dyDescent="0.4">
      <c r="B14" s="66" t="s">
        <v>26</v>
      </c>
      <c r="C14" s="67">
        <v>34</v>
      </c>
      <c r="D14" s="67">
        <v>37</v>
      </c>
      <c r="E14" s="67">
        <v>6</v>
      </c>
      <c r="F14" s="67">
        <v>5</v>
      </c>
      <c r="G14" s="67">
        <v>14</v>
      </c>
      <c r="H14" s="67">
        <v>12</v>
      </c>
      <c r="I14" s="67">
        <v>56</v>
      </c>
      <c r="J14" s="67">
        <v>33</v>
      </c>
      <c r="K14" s="67">
        <v>1</v>
      </c>
      <c r="L14" s="67">
        <v>4</v>
      </c>
      <c r="M14" s="67">
        <v>31</v>
      </c>
      <c r="N14" s="67">
        <v>22</v>
      </c>
      <c r="O14" s="67">
        <v>11</v>
      </c>
      <c r="P14" s="67">
        <v>9</v>
      </c>
      <c r="Q14" s="67">
        <v>76</v>
      </c>
      <c r="R14" s="67">
        <v>43</v>
      </c>
      <c r="S14" s="67">
        <v>229</v>
      </c>
      <c r="T14" s="67">
        <v>165</v>
      </c>
      <c r="U14" s="67">
        <v>394</v>
      </c>
    </row>
    <row r="15" spans="2:22" s="33" customFormat="1" ht="26.25" customHeight="1" thickBot="1" x14ac:dyDescent="0.35">
      <c r="B15" s="100" t="s">
        <v>42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</row>
    <row r="16" spans="2:22" ht="24.75" customHeight="1" thickTop="1" x14ac:dyDescent="0.3">
      <c r="B16" s="69" t="s">
        <v>43</v>
      </c>
      <c r="C16" s="50">
        <v>2</v>
      </c>
      <c r="D16" s="50">
        <v>0</v>
      </c>
      <c r="E16" s="50">
        <v>0</v>
      </c>
      <c r="F16" s="50">
        <v>1</v>
      </c>
      <c r="G16" s="50">
        <v>0</v>
      </c>
      <c r="H16" s="50">
        <v>0</v>
      </c>
      <c r="I16" s="50">
        <v>1</v>
      </c>
      <c r="J16" s="50">
        <v>3</v>
      </c>
      <c r="K16" s="50">
        <v>0</v>
      </c>
      <c r="L16" s="50">
        <v>0</v>
      </c>
      <c r="M16" s="50">
        <v>0</v>
      </c>
      <c r="N16" s="50">
        <v>4</v>
      </c>
      <c r="O16" s="50">
        <v>0</v>
      </c>
      <c r="P16" s="50">
        <v>1</v>
      </c>
      <c r="Q16" s="50">
        <v>0</v>
      </c>
      <c r="R16" s="50">
        <v>0</v>
      </c>
      <c r="S16" s="51">
        <v>3</v>
      </c>
      <c r="T16" s="52">
        <v>9</v>
      </c>
      <c r="U16" s="53">
        <v>12</v>
      </c>
    </row>
    <row r="17" spans="2:22" ht="24.75" customHeight="1" x14ac:dyDescent="0.3">
      <c r="B17" s="35" t="s">
        <v>44</v>
      </c>
      <c r="C17" s="54">
        <v>2</v>
      </c>
      <c r="D17" s="54">
        <v>2</v>
      </c>
      <c r="E17" s="54">
        <v>0</v>
      </c>
      <c r="F17" s="54">
        <v>0</v>
      </c>
      <c r="G17" s="54">
        <v>0</v>
      </c>
      <c r="H17" s="54">
        <v>1</v>
      </c>
      <c r="I17" s="54">
        <v>5</v>
      </c>
      <c r="J17" s="54">
        <v>3</v>
      </c>
      <c r="K17" s="54">
        <v>0</v>
      </c>
      <c r="L17" s="54">
        <v>1</v>
      </c>
      <c r="M17" s="54">
        <v>9</v>
      </c>
      <c r="N17" s="54">
        <v>7</v>
      </c>
      <c r="O17" s="54">
        <v>3</v>
      </c>
      <c r="P17" s="54">
        <v>3</v>
      </c>
      <c r="Q17" s="54">
        <v>5</v>
      </c>
      <c r="R17" s="54">
        <v>6</v>
      </c>
      <c r="S17" s="55">
        <v>24</v>
      </c>
      <c r="T17" s="56">
        <v>23</v>
      </c>
      <c r="U17" s="12">
        <v>47</v>
      </c>
    </row>
    <row r="18" spans="2:22" ht="24.75" customHeight="1" x14ac:dyDescent="0.3">
      <c r="B18" s="35" t="s">
        <v>45</v>
      </c>
      <c r="C18" s="54">
        <v>3</v>
      </c>
      <c r="D18" s="54">
        <v>0</v>
      </c>
      <c r="E18" s="54">
        <v>0</v>
      </c>
      <c r="F18" s="54">
        <v>1</v>
      </c>
      <c r="G18" s="54">
        <v>0</v>
      </c>
      <c r="H18" s="54">
        <v>2</v>
      </c>
      <c r="I18" s="54">
        <v>4</v>
      </c>
      <c r="J18" s="54">
        <v>5</v>
      </c>
      <c r="K18" s="54">
        <v>0</v>
      </c>
      <c r="L18" s="54">
        <v>2</v>
      </c>
      <c r="M18" s="54">
        <v>2</v>
      </c>
      <c r="N18" s="54">
        <v>6</v>
      </c>
      <c r="O18" s="54">
        <v>0</v>
      </c>
      <c r="P18" s="54">
        <v>1</v>
      </c>
      <c r="Q18" s="54">
        <v>5</v>
      </c>
      <c r="R18" s="54">
        <v>5</v>
      </c>
      <c r="S18" s="55">
        <v>14</v>
      </c>
      <c r="T18" s="56">
        <v>22</v>
      </c>
      <c r="U18" s="12">
        <v>36</v>
      </c>
    </row>
    <row r="19" spans="2:22" ht="24.75" customHeight="1" x14ac:dyDescent="0.3">
      <c r="B19" s="35" t="s">
        <v>46</v>
      </c>
      <c r="C19" s="54">
        <v>1</v>
      </c>
      <c r="D19" s="54">
        <v>1</v>
      </c>
      <c r="E19" s="54">
        <v>0</v>
      </c>
      <c r="F19" s="54">
        <v>0</v>
      </c>
      <c r="G19" s="54">
        <v>0</v>
      </c>
      <c r="H19" s="54">
        <v>0</v>
      </c>
      <c r="I19" s="54">
        <v>2</v>
      </c>
      <c r="J19" s="54">
        <v>1</v>
      </c>
      <c r="K19" s="54">
        <v>0</v>
      </c>
      <c r="L19" s="54">
        <v>0</v>
      </c>
      <c r="M19" s="54">
        <v>1</v>
      </c>
      <c r="N19" s="54">
        <v>2</v>
      </c>
      <c r="O19" s="54">
        <v>0</v>
      </c>
      <c r="P19" s="54">
        <v>0</v>
      </c>
      <c r="Q19" s="54">
        <v>2</v>
      </c>
      <c r="R19" s="54">
        <v>3</v>
      </c>
      <c r="S19" s="55">
        <v>6</v>
      </c>
      <c r="T19" s="56">
        <v>7</v>
      </c>
      <c r="U19" s="12">
        <v>13</v>
      </c>
    </row>
    <row r="20" spans="2:22" ht="24.75" customHeight="1" x14ac:dyDescent="0.3">
      <c r="B20" s="35" t="s">
        <v>47</v>
      </c>
      <c r="C20" s="54">
        <v>0</v>
      </c>
      <c r="D20" s="54">
        <v>0</v>
      </c>
      <c r="E20" s="54">
        <v>0</v>
      </c>
      <c r="F20" s="54">
        <v>0</v>
      </c>
      <c r="G20" s="54">
        <v>1</v>
      </c>
      <c r="H20" s="54">
        <v>1</v>
      </c>
      <c r="I20" s="54">
        <v>4</v>
      </c>
      <c r="J20" s="54">
        <v>2</v>
      </c>
      <c r="K20" s="54">
        <v>0</v>
      </c>
      <c r="L20" s="54">
        <v>0</v>
      </c>
      <c r="M20" s="54">
        <v>5</v>
      </c>
      <c r="N20" s="54">
        <v>4</v>
      </c>
      <c r="O20" s="54">
        <v>0</v>
      </c>
      <c r="P20" s="54">
        <v>1</v>
      </c>
      <c r="Q20" s="54">
        <v>1</v>
      </c>
      <c r="R20" s="54">
        <v>3</v>
      </c>
      <c r="S20" s="55">
        <v>11</v>
      </c>
      <c r="T20" s="56">
        <v>11</v>
      </c>
      <c r="U20" s="12">
        <v>22</v>
      </c>
      <c r="V20" s="18"/>
    </row>
    <row r="21" spans="2:22" s="59" customFormat="1" ht="26.25" customHeight="1" thickBot="1" x14ac:dyDescent="0.35">
      <c r="B21" s="57" t="s">
        <v>23</v>
      </c>
      <c r="C21" s="58">
        <v>8</v>
      </c>
      <c r="D21" s="58">
        <v>3</v>
      </c>
      <c r="E21" s="58">
        <v>0</v>
      </c>
      <c r="F21" s="58">
        <v>2</v>
      </c>
      <c r="G21" s="58">
        <v>1</v>
      </c>
      <c r="H21" s="58">
        <v>4</v>
      </c>
      <c r="I21" s="58">
        <v>16</v>
      </c>
      <c r="J21" s="58">
        <v>14</v>
      </c>
      <c r="K21" s="58">
        <v>0</v>
      </c>
      <c r="L21" s="58">
        <v>3</v>
      </c>
      <c r="M21" s="58">
        <v>17</v>
      </c>
      <c r="N21" s="58">
        <v>23</v>
      </c>
      <c r="O21" s="58">
        <v>3</v>
      </c>
      <c r="P21" s="58">
        <v>6</v>
      </c>
      <c r="Q21" s="58">
        <v>13</v>
      </c>
      <c r="R21" s="58">
        <v>17</v>
      </c>
      <c r="S21" s="58">
        <v>58</v>
      </c>
      <c r="T21" s="58">
        <v>72</v>
      </c>
      <c r="U21" s="58">
        <v>130</v>
      </c>
    </row>
    <row r="22" spans="2:22" s="65" customFormat="1" ht="26.25" customHeight="1" thickTop="1" x14ac:dyDescent="0.3">
      <c r="B22" s="70" t="s">
        <v>48</v>
      </c>
      <c r="C22" s="61">
        <v>18</v>
      </c>
      <c r="D22" s="62">
        <v>22</v>
      </c>
      <c r="E22" s="61">
        <v>3</v>
      </c>
      <c r="F22" s="62">
        <v>6</v>
      </c>
      <c r="G22" s="61">
        <v>6</v>
      </c>
      <c r="H22" s="62">
        <v>11</v>
      </c>
      <c r="I22" s="61">
        <v>7</v>
      </c>
      <c r="J22" s="62">
        <v>18</v>
      </c>
      <c r="K22" s="61">
        <v>2</v>
      </c>
      <c r="L22" s="62">
        <v>2</v>
      </c>
      <c r="M22" s="61">
        <v>9</v>
      </c>
      <c r="N22" s="62">
        <v>7</v>
      </c>
      <c r="O22" s="61">
        <v>5</v>
      </c>
      <c r="P22" s="62">
        <v>2</v>
      </c>
      <c r="Q22" s="61">
        <v>37</v>
      </c>
      <c r="R22" s="62">
        <v>34</v>
      </c>
      <c r="S22" s="61">
        <v>87</v>
      </c>
      <c r="T22" s="61">
        <v>102</v>
      </c>
      <c r="U22" s="63">
        <v>189</v>
      </c>
    </row>
    <row r="23" spans="2:22" ht="26.25" customHeight="1" x14ac:dyDescent="0.3">
      <c r="B23" s="37" t="s">
        <v>34</v>
      </c>
      <c r="C23" s="54">
        <v>4</v>
      </c>
      <c r="D23" s="54">
        <v>4</v>
      </c>
      <c r="E23" s="54">
        <v>0</v>
      </c>
      <c r="F23" s="54">
        <v>0</v>
      </c>
      <c r="G23" s="54">
        <v>2</v>
      </c>
      <c r="H23" s="54">
        <v>0</v>
      </c>
      <c r="I23" s="54">
        <v>6</v>
      </c>
      <c r="J23" s="54">
        <v>1</v>
      </c>
      <c r="K23" s="54">
        <v>5</v>
      </c>
      <c r="L23" s="54">
        <v>0</v>
      </c>
      <c r="M23" s="54">
        <v>6</v>
      </c>
      <c r="N23" s="54">
        <v>0</v>
      </c>
      <c r="O23" s="54">
        <v>1</v>
      </c>
      <c r="P23" s="54">
        <v>1</v>
      </c>
      <c r="Q23" s="54">
        <v>21</v>
      </c>
      <c r="R23" s="54">
        <v>6</v>
      </c>
      <c r="S23" s="55">
        <v>45</v>
      </c>
      <c r="T23" s="56">
        <v>12</v>
      </c>
      <c r="U23" s="12">
        <v>57</v>
      </c>
    </row>
    <row r="24" spans="2:22" ht="26.25" customHeight="1" x14ac:dyDescent="0.3">
      <c r="B24" s="38" t="s">
        <v>35</v>
      </c>
      <c r="C24" s="54">
        <v>7</v>
      </c>
      <c r="D24" s="54">
        <v>2</v>
      </c>
      <c r="E24" s="54">
        <v>0</v>
      </c>
      <c r="F24" s="54">
        <v>0</v>
      </c>
      <c r="G24" s="54">
        <v>0</v>
      </c>
      <c r="H24" s="54">
        <v>5</v>
      </c>
      <c r="I24" s="54">
        <v>11</v>
      </c>
      <c r="J24" s="54">
        <v>8</v>
      </c>
      <c r="K24" s="54">
        <v>1</v>
      </c>
      <c r="L24" s="54">
        <v>1</v>
      </c>
      <c r="M24" s="54">
        <v>10</v>
      </c>
      <c r="N24" s="54">
        <v>5</v>
      </c>
      <c r="O24" s="54">
        <v>5</v>
      </c>
      <c r="P24" s="54">
        <v>1</v>
      </c>
      <c r="Q24" s="54">
        <v>11</v>
      </c>
      <c r="R24" s="54">
        <v>4</v>
      </c>
      <c r="S24" s="55">
        <v>45</v>
      </c>
      <c r="T24" s="56">
        <v>26</v>
      </c>
      <c r="U24" s="12">
        <v>71</v>
      </c>
    </row>
    <row r="25" spans="2:22" s="68" customFormat="1" ht="21" thickBot="1" x14ac:dyDescent="0.4">
      <c r="B25" s="66" t="s">
        <v>26</v>
      </c>
      <c r="C25" s="71">
        <v>37</v>
      </c>
      <c r="D25" s="71">
        <v>31</v>
      </c>
      <c r="E25" s="71">
        <v>3</v>
      </c>
      <c r="F25" s="71">
        <v>8</v>
      </c>
      <c r="G25" s="71">
        <v>9</v>
      </c>
      <c r="H25" s="71">
        <v>20</v>
      </c>
      <c r="I25" s="71">
        <v>40</v>
      </c>
      <c r="J25" s="71">
        <v>41</v>
      </c>
      <c r="K25" s="71">
        <v>8</v>
      </c>
      <c r="L25" s="71">
        <v>6</v>
      </c>
      <c r="M25" s="71">
        <v>42</v>
      </c>
      <c r="N25" s="71">
        <v>35</v>
      </c>
      <c r="O25" s="71">
        <v>14</v>
      </c>
      <c r="P25" s="71">
        <v>10</v>
      </c>
      <c r="Q25" s="71">
        <v>82</v>
      </c>
      <c r="R25" s="71">
        <v>61</v>
      </c>
      <c r="S25" s="71">
        <v>235</v>
      </c>
      <c r="T25" s="71">
        <v>212</v>
      </c>
      <c r="U25" s="71">
        <v>447</v>
      </c>
    </row>
    <row r="26" spans="2:22" ht="24.6" x14ac:dyDescent="0.3">
      <c r="B26" s="101" t="s">
        <v>37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3">
        <f>U14+U25</f>
        <v>841</v>
      </c>
      <c r="U26" s="103"/>
    </row>
    <row r="28" spans="2:22" ht="18.600000000000001" thickBot="1" x14ac:dyDescent="0.4"/>
    <row r="29" spans="2:22" ht="21" thickBot="1" x14ac:dyDescent="0.35">
      <c r="C29" s="81" t="s">
        <v>5</v>
      </c>
      <c r="D29" s="82"/>
      <c r="E29" s="81" t="s">
        <v>6</v>
      </c>
      <c r="F29" s="82"/>
      <c r="G29" s="81" t="s">
        <v>7</v>
      </c>
      <c r="H29" s="82"/>
      <c r="I29" s="81" t="s">
        <v>8</v>
      </c>
      <c r="J29" s="82"/>
      <c r="K29" s="81" t="s">
        <v>9</v>
      </c>
      <c r="L29" s="82"/>
      <c r="M29" s="81" t="s">
        <v>10</v>
      </c>
      <c r="N29" s="82"/>
      <c r="O29" s="83" t="s">
        <v>11</v>
      </c>
      <c r="P29" s="84"/>
      <c r="Q29" s="81" t="s">
        <v>12</v>
      </c>
      <c r="R29" s="82"/>
      <c r="S29" s="85" t="s">
        <v>13</v>
      </c>
      <c r="T29" s="86"/>
    </row>
    <row r="30" spans="2:22" ht="17.399999999999999" x14ac:dyDescent="0.3">
      <c r="C30" s="43" t="s">
        <v>15</v>
      </c>
      <c r="D30" s="44" t="s">
        <v>16</v>
      </c>
      <c r="E30" s="43" t="s">
        <v>15</v>
      </c>
      <c r="F30" s="44" t="s">
        <v>16</v>
      </c>
      <c r="G30" s="45" t="s">
        <v>15</v>
      </c>
      <c r="H30" s="46" t="s">
        <v>16</v>
      </c>
      <c r="I30" s="45" t="s">
        <v>15</v>
      </c>
      <c r="J30" s="46" t="s">
        <v>16</v>
      </c>
      <c r="K30" s="45" t="s">
        <v>15</v>
      </c>
      <c r="L30" s="46" t="s">
        <v>16</v>
      </c>
      <c r="M30" s="45" t="s">
        <v>15</v>
      </c>
      <c r="N30" s="46" t="s">
        <v>16</v>
      </c>
      <c r="O30" s="45" t="s">
        <v>15</v>
      </c>
      <c r="P30" s="46" t="s">
        <v>16</v>
      </c>
      <c r="Q30" s="45" t="s">
        <v>15</v>
      </c>
      <c r="R30" s="46" t="s">
        <v>16</v>
      </c>
      <c r="S30" s="47" t="s">
        <v>15</v>
      </c>
      <c r="T30" s="48" t="s">
        <v>16</v>
      </c>
    </row>
    <row r="31" spans="2:22" ht="14.4" x14ac:dyDescent="0.3">
      <c r="C31">
        <f>C25+C14</f>
        <v>71</v>
      </c>
      <c r="D31">
        <f t="shared" ref="D31:T31" si="0">D25+D14</f>
        <v>68</v>
      </c>
      <c r="E31">
        <f t="shared" si="0"/>
        <v>9</v>
      </c>
      <c r="F31">
        <f t="shared" si="0"/>
        <v>13</v>
      </c>
      <c r="G31">
        <f t="shared" si="0"/>
        <v>23</v>
      </c>
      <c r="H31">
        <f t="shared" si="0"/>
        <v>32</v>
      </c>
      <c r="I31">
        <f t="shared" si="0"/>
        <v>96</v>
      </c>
      <c r="J31">
        <f t="shared" si="0"/>
        <v>74</v>
      </c>
      <c r="K31">
        <f t="shared" si="0"/>
        <v>9</v>
      </c>
      <c r="L31">
        <f t="shared" si="0"/>
        <v>10</v>
      </c>
      <c r="M31">
        <f t="shared" si="0"/>
        <v>73</v>
      </c>
      <c r="N31">
        <f t="shared" si="0"/>
        <v>57</v>
      </c>
      <c r="O31">
        <f t="shared" si="0"/>
        <v>25</v>
      </c>
      <c r="P31">
        <f t="shared" si="0"/>
        <v>19</v>
      </c>
      <c r="Q31">
        <f t="shared" si="0"/>
        <v>158</v>
      </c>
      <c r="R31">
        <f t="shared" si="0"/>
        <v>104</v>
      </c>
      <c r="S31">
        <f t="shared" si="0"/>
        <v>464</v>
      </c>
      <c r="T31">
        <f t="shared" si="0"/>
        <v>377</v>
      </c>
    </row>
    <row r="32" spans="2:22" ht="14.4" x14ac:dyDescent="0.3">
      <c r="D32">
        <f>C31+D31</f>
        <v>139</v>
      </c>
      <c r="F32">
        <f t="shared" ref="F32" si="1">E31+F31</f>
        <v>22</v>
      </c>
      <c r="H32">
        <f t="shared" ref="H32" si="2">G31+H31</f>
        <v>55</v>
      </c>
      <c r="J32">
        <f t="shared" ref="J32" si="3">I31+J31</f>
        <v>170</v>
      </c>
      <c r="L32">
        <f t="shared" ref="L32" si="4">K31+L31</f>
        <v>19</v>
      </c>
      <c r="N32">
        <f t="shared" ref="N32" si="5">M31+N31</f>
        <v>130</v>
      </c>
      <c r="P32">
        <f t="shared" ref="P32" si="6">O31+P31</f>
        <v>44</v>
      </c>
      <c r="R32">
        <f t="shared" ref="R32" si="7">Q31+R31</f>
        <v>262</v>
      </c>
      <c r="S32"/>
      <c r="T32">
        <f t="shared" ref="T32" si="8">S31+T31</f>
        <v>841</v>
      </c>
    </row>
  </sheetData>
  <mergeCells count="28">
    <mergeCell ref="M29:N29"/>
    <mergeCell ref="O29:P29"/>
    <mergeCell ref="Q29:R29"/>
    <mergeCell ref="S29:T29"/>
    <mergeCell ref="C29:D29"/>
    <mergeCell ref="E29:F29"/>
    <mergeCell ref="G29:H29"/>
    <mergeCell ref="I29:J29"/>
    <mergeCell ref="K29:L29"/>
    <mergeCell ref="B15:U15"/>
    <mergeCell ref="B26:S26"/>
    <mergeCell ref="T26:U26"/>
    <mergeCell ref="K6:L6"/>
    <mergeCell ref="M6:N6"/>
    <mergeCell ref="O6:P6"/>
    <mergeCell ref="Q6:R6"/>
    <mergeCell ref="S6:T6"/>
    <mergeCell ref="U6:U7"/>
    <mergeCell ref="B6:B7"/>
    <mergeCell ref="C6:D6"/>
    <mergeCell ref="E6:F6"/>
    <mergeCell ref="G6:H6"/>
    <mergeCell ref="I6:J6"/>
    <mergeCell ref="B1:U1"/>
    <mergeCell ref="B2:U2"/>
    <mergeCell ref="B3:U3"/>
    <mergeCell ref="B4:U4"/>
    <mergeCell ref="B5:U5"/>
  </mergeCells>
  <pageMargins left="0.16" right="0.22" top="0.33" bottom="0.36" header="0.22" footer="0.25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4F792-D370-42D8-84D5-CFC93C8D7851}">
  <dimension ref="A1:S12"/>
  <sheetViews>
    <sheetView tabSelected="1" view="pageBreakPreview" zoomScale="60" zoomScaleNormal="100" workbookViewId="0">
      <selection activeCell="J12" sqref="J12"/>
    </sheetView>
  </sheetViews>
  <sheetFormatPr defaultRowHeight="14.4" x14ac:dyDescent="0.3"/>
  <cols>
    <col min="1" max="1" width="10.109375" customWidth="1"/>
    <col min="2" max="17" width="7" customWidth="1"/>
    <col min="18" max="18" width="8" customWidth="1"/>
    <col min="19" max="19" width="9.44140625" customWidth="1"/>
  </cols>
  <sheetData>
    <row r="1" spans="1:19" ht="20.399999999999999" x14ac:dyDescent="0.35">
      <c r="A1" s="107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s="74" customFormat="1" ht="27" customHeight="1" x14ac:dyDescent="0.3">
      <c r="A2" s="109" t="s">
        <v>49</v>
      </c>
      <c r="B2" s="108" t="s">
        <v>5</v>
      </c>
      <c r="C2" s="108"/>
      <c r="D2" s="108" t="s">
        <v>6</v>
      </c>
      <c r="E2" s="108"/>
      <c r="F2" s="108" t="s">
        <v>7</v>
      </c>
      <c r="G2" s="108"/>
      <c r="H2" s="108" t="s">
        <v>8</v>
      </c>
      <c r="I2" s="108"/>
      <c r="J2" s="108" t="s">
        <v>9</v>
      </c>
      <c r="K2" s="108"/>
      <c r="L2" s="108" t="s">
        <v>10</v>
      </c>
      <c r="M2" s="108"/>
      <c r="N2" s="108" t="s">
        <v>11</v>
      </c>
      <c r="O2" s="108"/>
      <c r="P2" s="108" t="s">
        <v>12</v>
      </c>
      <c r="Q2" s="108"/>
      <c r="R2" s="108" t="s">
        <v>13</v>
      </c>
      <c r="S2" s="108"/>
    </row>
    <row r="3" spans="1:19" s="74" customFormat="1" ht="27" customHeight="1" x14ac:dyDescent="0.3">
      <c r="A3" s="109"/>
      <c r="B3" s="72" t="s">
        <v>15</v>
      </c>
      <c r="C3" s="72" t="s">
        <v>16</v>
      </c>
      <c r="D3" s="72" t="s">
        <v>15</v>
      </c>
      <c r="E3" s="72" t="s">
        <v>16</v>
      </c>
      <c r="F3" s="72" t="s">
        <v>15</v>
      </c>
      <c r="G3" s="72" t="s">
        <v>16</v>
      </c>
      <c r="H3" s="72" t="s">
        <v>15</v>
      </c>
      <c r="I3" s="72" t="s">
        <v>16</v>
      </c>
      <c r="J3" s="72" t="s">
        <v>15</v>
      </c>
      <c r="K3" s="72" t="s">
        <v>16</v>
      </c>
      <c r="L3" s="72" t="s">
        <v>15</v>
      </c>
      <c r="M3" s="72" t="s">
        <v>16</v>
      </c>
      <c r="N3" s="72" t="s">
        <v>15</v>
      </c>
      <c r="O3" s="72" t="s">
        <v>16</v>
      </c>
      <c r="P3" s="72" t="s">
        <v>15</v>
      </c>
      <c r="Q3" s="72" t="s">
        <v>16</v>
      </c>
      <c r="R3" s="72" t="s">
        <v>15</v>
      </c>
      <c r="S3" s="72" t="s">
        <v>16</v>
      </c>
    </row>
    <row r="4" spans="1:19" s="74" customFormat="1" ht="27" customHeight="1" x14ac:dyDescent="0.3">
      <c r="A4" s="76" t="s">
        <v>50</v>
      </c>
      <c r="B4" s="77">
        <v>55</v>
      </c>
      <c r="C4" s="77">
        <v>34</v>
      </c>
      <c r="D4" s="77">
        <v>4</v>
      </c>
      <c r="E4" s="77">
        <v>7</v>
      </c>
      <c r="F4" s="77">
        <v>10</v>
      </c>
      <c r="G4" s="77">
        <v>12</v>
      </c>
      <c r="H4" s="77">
        <v>58</v>
      </c>
      <c r="I4" s="77">
        <v>16</v>
      </c>
      <c r="J4" s="77">
        <v>8</v>
      </c>
      <c r="K4" s="77">
        <v>2</v>
      </c>
      <c r="L4" s="77">
        <v>34</v>
      </c>
      <c r="M4" s="77">
        <v>20</v>
      </c>
      <c r="N4" s="77">
        <v>16</v>
      </c>
      <c r="O4" s="77">
        <v>8</v>
      </c>
      <c r="P4" s="77">
        <v>200</v>
      </c>
      <c r="Q4" s="77">
        <v>105</v>
      </c>
      <c r="R4" s="76">
        <v>385</v>
      </c>
      <c r="S4" s="76">
        <v>204</v>
      </c>
    </row>
    <row r="5" spans="1:19" s="74" customFormat="1" ht="27" customHeight="1" x14ac:dyDescent="0.3">
      <c r="A5" s="76" t="s">
        <v>51</v>
      </c>
      <c r="B5" s="77">
        <v>68</v>
      </c>
      <c r="C5" s="77">
        <v>57</v>
      </c>
      <c r="D5" s="77">
        <v>14</v>
      </c>
      <c r="E5" s="77">
        <v>6</v>
      </c>
      <c r="F5" s="77">
        <v>18</v>
      </c>
      <c r="G5" s="77">
        <v>20</v>
      </c>
      <c r="H5" s="77">
        <v>91</v>
      </c>
      <c r="I5" s="77">
        <v>42</v>
      </c>
      <c r="J5" s="77">
        <v>27</v>
      </c>
      <c r="K5" s="77">
        <v>13</v>
      </c>
      <c r="L5" s="77">
        <v>79</v>
      </c>
      <c r="M5" s="77">
        <v>50</v>
      </c>
      <c r="N5" s="77">
        <v>15</v>
      </c>
      <c r="O5" s="77">
        <v>18</v>
      </c>
      <c r="P5" s="77">
        <v>128</v>
      </c>
      <c r="Q5" s="77">
        <v>80</v>
      </c>
      <c r="R5" s="76">
        <v>440</v>
      </c>
      <c r="S5" s="76">
        <v>286</v>
      </c>
    </row>
    <row r="6" spans="1:19" s="74" customFormat="1" ht="27" customHeight="1" x14ac:dyDescent="0.3">
      <c r="A6" s="76" t="s">
        <v>52</v>
      </c>
      <c r="B6" s="77">
        <v>71</v>
      </c>
      <c r="C6" s="77">
        <v>68</v>
      </c>
      <c r="D6" s="77">
        <v>9</v>
      </c>
      <c r="E6" s="77">
        <v>13</v>
      </c>
      <c r="F6" s="77">
        <v>23</v>
      </c>
      <c r="G6" s="77">
        <v>32</v>
      </c>
      <c r="H6" s="77">
        <v>96</v>
      </c>
      <c r="I6" s="77">
        <v>74</v>
      </c>
      <c r="J6" s="77">
        <v>9</v>
      </c>
      <c r="K6" s="77">
        <v>10</v>
      </c>
      <c r="L6" s="77">
        <v>73</v>
      </c>
      <c r="M6" s="77">
        <v>57</v>
      </c>
      <c r="N6" s="77">
        <v>25</v>
      </c>
      <c r="O6" s="77">
        <v>19</v>
      </c>
      <c r="P6" s="77">
        <v>158</v>
      </c>
      <c r="Q6" s="77">
        <v>104</v>
      </c>
      <c r="R6" s="76">
        <v>464</v>
      </c>
      <c r="S6" s="76">
        <v>377</v>
      </c>
    </row>
    <row r="7" spans="1:19" s="74" customFormat="1" ht="27" customHeight="1" x14ac:dyDescent="0.3">
      <c r="A7" s="78" t="s">
        <v>26</v>
      </c>
      <c r="B7" s="78">
        <f>B4+B5+B6</f>
        <v>194</v>
      </c>
      <c r="C7" s="78">
        <f t="shared" ref="C7:S7" si="0">C4+C5+C6</f>
        <v>159</v>
      </c>
      <c r="D7" s="78">
        <f t="shared" si="0"/>
        <v>27</v>
      </c>
      <c r="E7" s="78">
        <f t="shared" si="0"/>
        <v>26</v>
      </c>
      <c r="F7" s="78">
        <f t="shared" si="0"/>
        <v>51</v>
      </c>
      <c r="G7" s="78">
        <f t="shared" si="0"/>
        <v>64</v>
      </c>
      <c r="H7" s="78">
        <f t="shared" si="0"/>
        <v>245</v>
      </c>
      <c r="I7" s="78">
        <f t="shared" si="0"/>
        <v>132</v>
      </c>
      <c r="J7" s="78">
        <f t="shared" si="0"/>
        <v>44</v>
      </c>
      <c r="K7" s="78">
        <f t="shared" si="0"/>
        <v>25</v>
      </c>
      <c r="L7" s="78">
        <f t="shared" si="0"/>
        <v>186</v>
      </c>
      <c r="M7" s="78">
        <f t="shared" si="0"/>
        <v>127</v>
      </c>
      <c r="N7" s="78">
        <f t="shared" si="0"/>
        <v>56</v>
      </c>
      <c r="O7" s="78">
        <f t="shared" si="0"/>
        <v>45</v>
      </c>
      <c r="P7" s="78">
        <f t="shared" si="0"/>
        <v>486</v>
      </c>
      <c r="Q7" s="78">
        <f t="shared" si="0"/>
        <v>289</v>
      </c>
      <c r="R7" s="78">
        <f t="shared" si="0"/>
        <v>1289</v>
      </c>
      <c r="S7" s="78">
        <f t="shared" si="0"/>
        <v>867</v>
      </c>
    </row>
    <row r="8" spans="1:19" s="74" customFormat="1" ht="27" customHeight="1" x14ac:dyDescent="0.3">
      <c r="A8" s="73" t="s">
        <v>53</v>
      </c>
      <c r="B8" s="75"/>
      <c r="C8" s="79">
        <f>B7+C7</f>
        <v>353</v>
      </c>
      <c r="D8" s="79"/>
      <c r="E8" s="79">
        <f t="shared" ref="E8" si="1">D7+E7</f>
        <v>53</v>
      </c>
      <c r="F8" s="79"/>
      <c r="G8" s="79">
        <f t="shared" ref="G8" si="2">F7+G7</f>
        <v>115</v>
      </c>
      <c r="H8" s="79"/>
      <c r="I8" s="79">
        <f t="shared" ref="I8" si="3">H7+I7</f>
        <v>377</v>
      </c>
      <c r="J8" s="79"/>
      <c r="K8" s="79">
        <f t="shared" ref="K8" si="4">J7+K7</f>
        <v>69</v>
      </c>
      <c r="L8" s="79"/>
      <c r="M8" s="79">
        <f t="shared" ref="M8" si="5">L7+M7</f>
        <v>313</v>
      </c>
      <c r="N8" s="79"/>
      <c r="O8" s="79">
        <f t="shared" ref="O8" si="6">N7+O7</f>
        <v>101</v>
      </c>
      <c r="P8" s="79"/>
      <c r="Q8" s="79">
        <f t="shared" ref="Q8" si="7">P7+Q7</f>
        <v>775</v>
      </c>
      <c r="R8" s="79"/>
      <c r="S8" s="79">
        <f t="shared" ref="S8" si="8">R7+S7</f>
        <v>2156</v>
      </c>
    </row>
    <row r="9" spans="1:19" ht="33.6" x14ac:dyDescent="0.3">
      <c r="A9" s="80" t="s">
        <v>54</v>
      </c>
      <c r="B9" s="77">
        <v>2</v>
      </c>
      <c r="C9" s="77">
        <v>1</v>
      </c>
      <c r="D9" s="77">
        <v>2</v>
      </c>
      <c r="E9" s="77">
        <v>0</v>
      </c>
      <c r="F9" s="77">
        <v>2</v>
      </c>
      <c r="G9" s="77">
        <v>3</v>
      </c>
      <c r="H9" s="77">
        <v>7</v>
      </c>
      <c r="I9" s="77">
        <v>6</v>
      </c>
      <c r="J9" s="77">
        <v>0</v>
      </c>
      <c r="K9" s="77">
        <v>0</v>
      </c>
      <c r="L9" s="77">
        <v>9</v>
      </c>
      <c r="M9" s="77">
        <v>1</v>
      </c>
      <c r="N9" s="77">
        <v>0</v>
      </c>
      <c r="O9" s="77">
        <v>1</v>
      </c>
      <c r="P9" s="77">
        <v>8</v>
      </c>
      <c r="Q9" s="77">
        <v>2</v>
      </c>
      <c r="R9" s="78">
        <f>B9+D9+F9+H9+J9+L9+N9+P9</f>
        <v>30</v>
      </c>
      <c r="S9" s="78">
        <f>C9+E9+G9+I9+K9+M9+O9+Q9</f>
        <v>14</v>
      </c>
    </row>
    <row r="10" spans="1:19" ht="33.6" x14ac:dyDescent="0.3">
      <c r="A10" s="80" t="s">
        <v>55</v>
      </c>
      <c r="B10" s="77">
        <v>7</v>
      </c>
      <c r="C10" s="77">
        <v>4</v>
      </c>
      <c r="D10" s="77">
        <v>4</v>
      </c>
      <c r="E10" s="77">
        <v>0</v>
      </c>
      <c r="F10" s="77">
        <v>3</v>
      </c>
      <c r="G10" s="77">
        <v>1</v>
      </c>
      <c r="H10" s="77">
        <v>11</v>
      </c>
      <c r="I10" s="77">
        <v>6</v>
      </c>
      <c r="J10" s="77">
        <v>2</v>
      </c>
      <c r="K10" s="77">
        <v>0</v>
      </c>
      <c r="L10" s="77">
        <v>17</v>
      </c>
      <c r="M10" s="77">
        <v>10</v>
      </c>
      <c r="N10" s="77">
        <v>5</v>
      </c>
      <c r="O10" s="77">
        <v>3</v>
      </c>
      <c r="P10" s="77">
        <v>8</v>
      </c>
      <c r="Q10" s="77">
        <v>5</v>
      </c>
      <c r="R10" s="78">
        <f>B10+D10+F10+H10+J10+L10+N10+P10</f>
        <v>57</v>
      </c>
      <c r="S10" s="78">
        <f>C10+E10+G10+I10+K10+M10+O10+Q10</f>
        <v>29</v>
      </c>
    </row>
    <row r="11" spans="1:19" ht="16.8" x14ac:dyDescent="0.3">
      <c r="S11" s="79">
        <f>R10+S10+R9+S9</f>
        <v>130</v>
      </c>
    </row>
    <row r="12" spans="1:19" ht="33" customHeight="1" x14ac:dyDescent="0.3">
      <c r="B12" s="106" t="s">
        <v>56</v>
      </c>
      <c r="C12" s="106"/>
      <c r="D12" s="106">
        <f>S8+S11</f>
        <v>2286</v>
      </c>
      <c r="E12" s="106"/>
    </row>
  </sheetData>
  <mergeCells count="13">
    <mergeCell ref="B12:C12"/>
    <mergeCell ref="A1:S1"/>
    <mergeCell ref="D12:E12"/>
    <mergeCell ref="N2:O2"/>
    <mergeCell ref="P2:Q2"/>
    <mergeCell ref="R2:S2"/>
    <mergeCell ref="A2:A3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1st sem Cat Wise Strength</vt:lpstr>
      <vt:lpstr>3rd sem Cat Wise Strength</vt:lpstr>
      <vt:lpstr>5th sem Cat Wise Strength</vt:lpstr>
      <vt:lpstr>TOTAL-STUD-STRENGTH</vt:lpstr>
      <vt:lpstr>'1st sem Cat Wise Strength'!Print_Area</vt:lpstr>
      <vt:lpstr>'3rd sem Cat Wise Strength'!Print_Area</vt:lpstr>
      <vt:lpstr>'5th sem Cat Wise Strength'!Print_Area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Balakrishna Shama Sastry</cp:lastModifiedBy>
  <cp:lastPrinted>2021-02-22T10:55:43Z</cp:lastPrinted>
  <dcterms:created xsi:type="dcterms:W3CDTF">2020-12-18T06:50:04Z</dcterms:created>
  <dcterms:modified xsi:type="dcterms:W3CDTF">2021-06-07T09:42:01Z</dcterms:modified>
</cp:coreProperties>
</file>